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115" windowHeight="8700" activeTab="0"/>
  </bookViews>
  <sheets>
    <sheet name="Таблица результатов" sheetId="1" r:id="rId1"/>
    <sheet name="Результаты для учащихся" sheetId="2" r:id="rId2"/>
  </sheets>
  <definedNames/>
  <calcPr fullCalcOnLoad="1"/>
</workbook>
</file>

<file path=xl/sharedStrings.xml><?xml version="1.0" encoding="utf-8"?>
<sst xmlns="http://schemas.openxmlformats.org/spreadsheetml/2006/main" count="561" uniqueCount="19">
  <si>
    <t>№ п/п</t>
  </si>
  <si>
    <t>Фамилия Имя</t>
  </si>
  <si>
    <t>сумма баллов</t>
  </si>
  <si>
    <t>% усвоения</t>
  </si>
  <si>
    <t>Индекс усвоения ЭС</t>
  </si>
  <si>
    <t>Итого первичных баллов</t>
  </si>
  <si>
    <t>АЛГЕБРА</t>
  </si>
  <si>
    <t>ГЕОМЕТРИЯ</t>
  </si>
  <si>
    <t>РЕАЛЬНАЯ МАТЕМАТИКА</t>
  </si>
  <si>
    <t>Баллы по алгебре</t>
  </si>
  <si>
    <t>Баллы по реальной математике</t>
  </si>
  <si>
    <t>Баллы по алгебре с учетом реальной мат-ки</t>
  </si>
  <si>
    <t>Баллы по геометрии</t>
  </si>
  <si>
    <t>Баллы по геометрии с учетом рельной мат-ки</t>
  </si>
  <si>
    <t>Оценка по алгебре</t>
  </si>
  <si>
    <t>Оценка по геометрии</t>
  </si>
  <si>
    <t>Оценка по математике</t>
  </si>
  <si>
    <t>Ч   А   С   Т   Ь       1</t>
  </si>
  <si>
    <t>Ч  А  С  Т  Ь    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</si>
</sst>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9" fontId="5" fillId="0" borderId="9" xfId="0" applyNumberFormat="1" applyFont="1" applyBorder="1" applyAlignment="1" applyProtection="1">
      <alignment horizontal="center"/>
      <protection hidden="1"/>
    </xf>
    <xf numFmtId="9" fontId="5" fillId="0" borderId="10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9" fontId="3" fillId="0" borderId="30" xfId="0" applyNumberFormat="1" applyFont="1" applyBorder="1" applyAlignment="1" applyProtection="1">
      <alignment horizontal="center" vertical="center" wrapText="1"/>
      <protection hidden="1"/>
    </xf>
    <xf numFmtId="9" fontId="3" fillId="0" borderId="28" xfId="0" applyNumberFormat="1" applyFont="1" applyBorder="1" applyAlignment="1" applyProtection="1">
      <alignment horizontal="center" vertical="center" wrapText="1"/>
      <protection hidden="1"/>
    </xf>
    <xf numFmtId="9" fontId="3" fillId="0" borderId="31" xfId="0" applyNumberFormat="1" applyFont="1" applyBorder="1" applyAlignment="1" applyProtection="1">
      <alignment horizontal="center" vertical="center" wrapText="1"/>
      <protection hidden="1"/>
    </xf>
    <xf numFmtId="9" fontId="3" fillId="0" borderId="24" xfId="0" applyNumberFormat="1" applyFont="1" applyBorder="1" applyAlignment="1" applyProtection="1">
      <alignment horizontal="center" vertical="center" wrapText="1"/>
      <protection hidden="1"/>
    </xf>
    <xf numFmtId="9" fontId="3" fillId="0" borderId="25" xfId="0" applyNumberFormat="1" applyFont="1" applyBorder="1" applyAlignment="1" applyProtection="1">
      <alignment horizontal="center" vertical="center" wrapText="1"/>
      <protection hidden="1"/>
    </xf>
    <xf numFmtId="9" fontId="3" fillId="0" borderId="26" xfId="0" applyNumberFormat="1" applyFont="1" applyBorder="1" applyAlignment="1" applyProtection="1">
      <alignment horizontal="center" vertical="center" wrapText="1"/>
      <protection hidden="1"/>
    </xf>
    <xf numFmtId="9" fontId="3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/>
      <protection hidden="1"/>
    </xf>
    <xf numFmtId="9" fontId="5" fillId="0" borderId="21" xfId="0" applyNumberFormat="1" applyFont="1" applyBorder="1" applyAlignment="1" applyProtection="1">
      <alignment horizontal="center"/>
      <protection hidden="1"/>
    </xf>
    <xf numFmtId="9" fontId="5" fillId="0" borderId="22" xfId="0" applyNumberFormat="1" applyFont="1" applyBorder="1" applyAlignment="1" applyProtection="1">
      <alignment horizontal="center"/>
      <protection hidden="1"/>
    </xf>
    <xf numFmtId="9" fontId="5" fillId="0" borderId="23" xfId="0" applyNumberFormat="1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 locked="0"/>
    </xf>
    <xf numFmtId="0" fontId="2" fillId="0" borderId="25" xfId="0" applyFont="1" applyBorder="1" applyAlignment="1" applyProtection="1">
      <alignment horizontal="center"/>
      <protection hidden="1" locked="0"/>
    </xf>
    <xf numFmtId="0" fontId="2" fillId="0" borderId="26" xfId="0" applyFont="1" applyBorder="1" applyAlignment="1" applyProtection="1">
      <alignment horizontal="center"/>
      <protection hidden="1" locked="0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vertical="center" wrapText="1"/>
      <protection hidden="1"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8">
    <dxf>
      <fill>
        <patternFill patternType="solid">
          <bgColor rgb="FFFF6600"/>
        </patternFill>
      </fill>
      <border/>
    </dxf>
    <dxf>
      <fill>
        <patternFill patternType="solid"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FF00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53"/>
  <sheetViews>
    <sheetView tabSelected="1" zoomScale="65" zoomScaleNormal="65" workbookViewId="0" topLeftCell="A1">
      <selection activeCell="Z8" sqref="Z8"/>
    </sheetView>
  </sheetViews>
  <sheetFormatPr defaultColWidth="9.00390625" defaultRowHeight="12.75"/>
  <cols>
    <col min="1" max="1" width="6.75390625" style="3" customWidth="1"/>
    <col min="2" max="2" width="27.875" style="0" customWidth="1"/>
    <col min="3" max="22" width="5.25390625" style="0" customWidth="1"/>
    <col min="23" max="28" width="5.75390625" style="0" customWidth="1"/>
    <col min="29" max="33" width="11.625" style="8" customWidth="1"/>
    <col min="34" max="36" width="12.625" style="0" customWidth="1"/>
    <col min="37" max="37" width="13.375" style="0" customWidth="1"/>
    <col min="38" max="38" width="15.75390625" style="0" customWidth="1"/>
  </cols>
  <sheetData>
    <row r="1" spans="1:38" ht="19.5" customHeight="1" thickBot="1">
      <c r="A1" s="26" t="s">
        <v>0</v>
      </c>
      <c r="B1" s="27" t="s">
        <v>1</v>
      </c>
      <c r="C1" s="28" t="s">
        <v>17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0"/>
      <c r="W1" s="28" t="s">
        <v>18</v>
      </c>
      <c r="X1" s="31"/>
      <c r="Y1" s="31"/>
      <c r="Z1" s="31"/>
      <c r="AA1" s="31"/>
      <c r="AB1" s="31"/>
      <c r="AC1" s="26" t="s">
        <v>9</v>
      </c>
      <c r="AD1" s="26" t="s">
        <v>12</v>
      </c>
      <c r="AE1" s="26" t="s">
        <v>10</v>
      </c>
      <c r="AF1" s="26" t="s">
        <v>11</v>
      </c>
      <c r="AG1" s="26" t="s">
        <v>13</v>
      </c>
      <c r="AH1" s="26" t="s">
        <v>5</v>
      </c>
      <c r="AI1" s="26" t="s">
        <v>14</v>
      </c>
      <c r="AJ1" s="26" t="s">
        <v>15</v>
      </c>
      <c r="AK1" s="26" t="s">
        <v>16</v>
      </c>
      <c r="AL1" s="32"/>
    </row>
    <row r="2" spans="1:38" ht="27" customHeight="1">
      <c r="A2" s="33"/>
      <c r="B2" s="34"/>
      <c r="C2" s="35" t="s">
        <v>6</v>
      </c>
      <c r="D2" s="36"/>
      <c r="E2" s="36"/>
      <c r="F2" s="36"/>
      <c r="G2" s="36"/>
      <c r="H2" s="36"/>
      <c r="I2" s="36"/>
      <c r="J2" s="37"/>
      <c r="K2" s="35" t="s">
        <v>7</v>
      </c>
      <c r="L2" s="36"/>
      <c r="M2" s="36"/>
      <c r="N2" s="36"/>
      <c r="O2" s="37"/>
      <c r="P2" s="35" t="s">
        <v>8</v>
      </c>
      <c r="Q2" s="36"/>
      <c r="R2" s="36"/>
      <c r="S2" s="36"/>
      <c r="T2" s="36"/>
      <c r="U2" s="36"/>
      <c r="V2" s="37"/>
      <c r="W2" s="35" t="s">
        <v>6</v>
      </c>
      <c r="X2" s="36"/>
      <c r="Y2" s="37"/>
      <c r="Z2" s="35" t="s">
        <v>7</v>
      </c>
      <c r="AA2" s="36"/>
      <c r="AB2" s="38"/>
      <c r="AC2" s="33"/>
      <c r="AD2" s="33"/>
      <c r="AE2" s="33"/>
      <c r="AF2" s="33"/>
      <c r="AG2" s="33"/>
      <c r="AH2" s="33"/>
      <c r="AI2" s="33"/>
      <c r="AJ2" s="33"/>
      <c r="AK2" s="33"/>
      <c r="AL2" s="32"/>
    </row>
    <row r="3" spans="1:38" s="1" customFormat="1" ht="33.75" customHeight="1" thickBot="1">
      <c r="A3" s="39"/>
      <c r="B3" s="40"/>
      <c r="C3" s="41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7</v>
      </c>
      <c r="J3" s="43">
        <v>8</v>
      </c>
      <c r="K3" s="41">
        <v>9</v>
      </c>
      <c r="L3" s="42">
        <v>10</v>
      </c>
      <c r="M3" s="42">
        <v>11</v>
      </c>
      <c r="N3" s="42">
        <v>12</v>
      </c>
      <c r="O3" s="43">
        <v>13</v>
      </c>
      <c r="P3" s="41">
        <v>14</v>
      </c>
      <c r="Q3" s="42">
        <v>15</v>
      </c>
      <c r="R3" s="42">
        <v>16</v>
      </c>
      <c r="S3" s="42">
        <v>17</v>
      </c>
      <c r="T3" s="42">
        <v>18</v>
      </c>
      <c r="U3" s="42">
        <v>19</v>
      </c>
      <c r="V3" s="43">
        <v>20</v>
      </c>
      <c r="W3" s="44">
        <v>21</v>
      </c>
      <c r="X3" s="45">
        <v>22</v>
      </c>
      <c r="Y3" s="46">
        <v>23</v>
      </c>
      <c r="Z3" s="44">
        <v>24</v>
      </c>
      <c r="AA3" s="45">
        <v>25</v>
      </c>
      <c r="AB3" s="47">
        <v>26</v>
      </c>
      <c r="AC3" s="33"/>
      <c r="AD3" s="33"/>
      <c r="AE3" s="33"/>
      <c r="AF3" s="33"/>
      <c r="AG3" s="33"/>
      <c r="AH3" s="33"/>
      <c r="AI3" s="33"/>
      <c r="AJ3" s="33"/>
      <c r="AK3" s="33"/>
      <c r="AL3" s="48"/>
    </row>
    <row r="4" spans="1:38" s="1" customFormat="1" ht="16.5" customHeight="1" thickBot="1">
      <c r="A4" s="49"/>
      <c r="B4" s="50" t="s">
        <v>4</v>
      </c>
      <c r="C4" s="51">
        <f>C36</f>
        <v>0</v>
      </c>
      <c r="D4" s="52">
        <f aca="true" t="shared" si="0" ref="D4:V4">D36</f>
        <v>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  <c r="I4" s="52">
        <f t="shared" si="0"/>
        <v>0</v>
      </c>
      <c r="J4" s="53">
        <f t="shared" si="0"/>
        <v>0</v>
      </c>
      <c r="K4" s="51">
        <f t="shared" si="0"/>
        <v>0</v>
      </c>
      <c r="L4" s="52">
        <f t="shared" si="0"/>
        <v>0</v>
      </c>
      <c r="M4" s="52">
        <f t="shared" si="0"/>
        <v>0</v>
      </c>
      <c r="N4" s="52">
        <f t="shared" si="0"/>
        <v>0</v>
      </c>
      <c r="O4" s="53">
        <f t="shared" si="0"/>
        <v>0</v>
      </c>
      <c r="P4" s="51">
        <f t="shared" si="0"/>
        <v>0</v>
      </c>
      <c r="Q4" s="52">
        <f t="shared" si="0"/>
        <v>0</v>
      </c>
      <c r="R4" s="52">
        <f t="shared" si="0"/>
        <v>0</v>
      </c>
      <c r="S4" s="52">
        <f t="shared" si="0"/>
        <v>0</v>
      </c>
      <c r="T4" s="52">
        <f t="shared" si="0"/>
        <v>0</v>
      </c>
      <c r="U4" s="52">
        <f t="shared" si="0"/>
        <v>0</v>
      </c>
      <c r="V4" s="53">
        <f t="shared" si="0"/>
        <v>0</v>
      </c>
      <c r="W4" s="54">
        <f aca="true" t="shared" si="1" ref="W4:AB4">W36</f>
        <v>0</v>
      </c>
      <c r="X4" s="55">
        <f t="shared" si="1"/>
        <v>0</v>
      </c>
      <c r="Y4" s="56">
        <f t="shared" si="1"/>
        <v>0</v>
      </c>
      <c r="Z4" s="54">
        <f t="shared" si="1"/>
        <v>0</v>
      </c>
      <c r="AA4" s="55">
        <f t="shared" si="1"/>
        <v>0</v>
      </c>
      <c r="AB4" s="57">
        <f t="shared" si="1"/>
        <v>0</v>
      </c>
      <c r="AC4" s="39"/>
      <c r="AD4" s="39"/>
      <c r="AE4" s="39"/>
      <c r="AF4" s="39"/>
      <c r="AG4" s="33"/>
      <c r="AH4" s="39"/>
      <c r="AI4" s="33"/>
      <c r="AJ4" s="33"/>
      <c r="AK4" s="33"/>
      <c r="AL4" s="48"/>
    </row>
    <row r="5" spans="1:38" s="1" customFormat="1" ht="22.5" customHeight="1">
      <c r="A5" s="58">
        <v>1</v>
      </c>
      <c r="B5" s="84"/>
      <c r="C5" s="65"/>
      <c r="D5" s="66"/>
      <c r="E5" s="66"/>
      <c r="F5" s="66"/>
      <c r="G5" s="66"/>
      <c r="H5" s="66"/>
      <c r="I5" s="66"/>
      <c r="J5" s="67"/>
      <c r="K5" s="65"/>
      <c r="L5" s="66"/>
      <c r="M5" s="66"/>
      <c r="N5" s="66"/>
      <c r="O5" s="67"/>
      <c r="P5" s="65"/>
      <c r="Q5" s="66"/>
      <c r="R5" s="66"/>
      <c r="S5" s="66"/>
      <c r="T5" s="66"/>
      <c r="U5" s="66"/>
      <c r="V5" s="67"/>
      <c r="W5" s="65"/>
      <c r="X5" s="66"/>
      <c r="Y5" s="67"/>
      <c r="Z5" s="65"/>
      <c r="AA5" s="66"/>
      <c r="AB5" s="67"/>
      <c r="AC5" s="6">
        <f aca="true" t="shared" si="2" ref="AC5:AC34">SUM(C5:J5)+SUM(W5:Y5)</f>
        <v>0</v>
      </c>
      <c r="AD5" s="6">
        <f aca="true" t="shared" si="3" ref="AD5:AD34">SUM(K5:O5)+SUM(Z5:AB5)</f>
        <v>0</v>
      </c>
      <c r="AE5" s="6">
        <f aca="true" t="shared" si="4" ref="AE5:AE34">SUM(P5:V5)</f>
        <v>0</v>
      </c>
      <c r="AF5" s="7">
        <f aca="true" t="shared" si="5" ref="AF5:AF34">AC5+SUM(P5:R5)+SUM(T5:V5)</f>
        <v>0</v>
      </c>
      <c r="AG5" s="15">
        <f aca="true" t="shared" si="6" ref="AG5:AG34">AD5+S5</f>
        <v>0</v>
      </c>
      <c r="AH5" s="16">
        <f aca="true" t="shared" si="7" ref="AH5:AH34">SUM(AF5:AG5)</f>
        <v>0</v>
      </c>
      <c r="AI5" s="17">
        <f>(IF(AC5&lt;3,"2",IF(AH5&lt;8,"2",IF(AF5&lt;6,"2",IF(AF5&lt;12,"3",IF(AF5&lt;17,"4",IF(AF5&lt;=23,"5")))))))*1</f>
        <v>2</v>
      </c>
      <c r="AJ5" s="17">
        <f>(IF(AD5&lt;2,"2",IF(AH5&lt;8,"2",IF(AG5&lt;3,"2",IF(AG5&lt;5,"3",IF(AG5&lt;9,"4",IF(AG5&lt;=15,"5")))))))*1</f>
        <v>2</v>
      </c>
      <c r="AK5" s="15">
        <f>(IF(AC5&lt;3,"2",IF(AD5&lt;2,"2",IF(AE5&lt;2,"2",IF(AH5&lt;8,"2",IF(AH5&lt;16,"3",IF(AH5&lt;23,"4",IF(AH5&lt;=38,"5"))))))))*1</f>
        <v>2</v>
      </c>
      <c r="AL5" s="18" t="str">
        <f>IF(AC5&lt;3,"2",IF(AD5&lt;2,"2",IF(AE5&lt;2,"2",IF(AH5&lt;8,"2",IF(AC5&gt;=3,"ОЦЕНКА!",IF(AD5&gt;=2,"ОЦЕНКА!",IF(AE5&gt;=2,"ОЦЕНКА!",IF(AH5&gt;=8,"ОЦЕНКА!"))))))))</f>
        <v>2</v>
      </c>
    </row>
    <row r="6" spans="1:38" s="1" customFormat="1" ht="22.5" customHeight="1">
      <c r="A6" s="58">
        <v>2</v>
      </c>
      <c r="B6" s="84"/>
      <c r="C6" s="65"/>
      <c r="D6" s="66"/>
      <c r="E6" s="66"/>
      <c r="F6" s="66"/>
      <c r="G6" s="66"/>
      <c r="H6" s="66"/>
      <c r="I6" s="66"/>
      <c r="J6" s="67"/>
      <c r="K6" s="65"/>
      <c r="L6" s="66"/>
      <c r="M6" s="66"/>
      <c r="N6" s="66"/>
      <c r="O6" s="67"/>
      <c r="P6" s="65"/>
      <c r="Q6" s="66"/>
      <c r="R6" s="66"/>
      <c r="S6" s="66"/>
      <c r="T6" s="66"/>
      <c r="U6" s="66"/>
      <c r="V6" s="67"/>
      <c r="W6" s="65"/>
      <c r="X6" s="66"/>
      <c r="Y6" s="67"/>
      <c r="Z6" s="65"/>
      <c r="AA6" s="66"/>
      <c r="AB6" s="67"/>
      <c r="AC6" s="6">
        <f t="shared" si="2"/>
        <v>0</v>
      </c>
      <c r="AD6" s="6">
        <f t="shared" si="3"/>
        <v>0</v>
      </c>
      <c r="AE6" s="6">
        <f t="shared" si="4"/>
        <v>0</v>
      </c>
      <c r="AF6" s="7">
        <f t="shared" si="5"/>
        <v>0</v>
      </c>
      <c r="AG6" s="19">
        <f t="shared" si="6"/>
        <v>0</v>
      </c>
      <c r="AH6" s="16">
        <f t="shared" si="7"/>
        <v>0</v>
      </c>
      <c r="AI6" s="20">
        <f aca="true" t="shared" si="8" ref="AI6:AI34">(IF(AC6&lt;3,"2",IF(AH6&lt;8,"2",IF(AF6&lt;6,"2",IF(AF6&lt;12,"3",IF(AF6&lt;17,"4",IF(AF6&lt;=23,"5")))))))*1</f>
        <v>2</v>
      </c>
      <c r="AJ6" s="20">
        <f aca="true" t="shared" si="9" ref="AJ6:AJ34">(IF(AD6&lt;2,"2",IF(AH6&lt;8,"2",IF(AG6&lt;3,"2",IF(AG6&lt;5,"3",IF(AG6&lt;9,"4",IF(AG6&lt;=15,"5")))))))*1</f>
        <v>2</v>
      </c>
      <c r="AK6" s="19">
        <f aca="true" t="shared" si="10" ref="AK6:AK34">(IF(AC6&lt;3,"2",IF(AD6&lt;2,"2",IF(AE6&lt;2,"2",IF(AH6&lt;8,"2",IF(AH6&lt;16,"3",IF(AH6&lt;23,"4",IF(AH6&lt;=38,"5"))))))))*1</f>
        <v>2</v>
      </c>
      <c r="AL6" s="18" t="str">
        <f>IF(AC6&lt;3,"2",IF(AD6&lt;2,"2",IF(AE6&lt;2,"2",IF(AH6&lt;8,"2",IF(AC6&gt;=3,"ОЦЕНКА!",IF(AD6&gt;=2,"ОЦЕНКА!",IF(AE6&gt;=2,"ОЦЕНКА!",IF(AH6&gt;=8,"ОЦЕНКА!"))))))))</f>
        <v>2</v>
      </c>
    </row>
    <row r="7" spans="1:38" s="1" customFormat="1" ht="22.5" customHeight="1">
      <c r="A7" s="58">
        <v>3</v>
      </c>
      <c r="B7" s="84"/>
      <c r="C7" s="65"/>
      <c r="D7" s="66"/>
      <c r="E7" s="66"/>
      <c r="F7" s="66"/>
      <c r="G7" s="66"/>
      <c r="H7" s="66"/>
      <c r="I7" s="66"/>
      <c r="J7" s="67"/>
      <c r="K7" s="65"/>
      <c r="L7" s="66"/>
      <c r="M7" s="66"/>
      <c r="N7" s="66"/>
      <c r="O7" s="67"/>
      <c r="P7" s="65"/>
      <c r="Q7" s="66"/>
      <c r="R7" s="66"/>
      <c r="S7" s="66"/>
      <c r="T7" s="66"/>
      <c r="U7" s="66"/>
      <c r="V7" s="67"/>
      <c r="W7" s="65"/>
      <c r="X7" s="66"/>
      <c r="Y7" s="67"/>
      <c r="Z7" s="65"/>
      <c r="AA7" s="66"/>
      <c r="AB7" s="67"/>
      <c r="AC7" s="6">
        <f t="shared" si="2"/>
        <v>0</v>
      </c>
      <c r="AD7" s="6">
        <f t="shared" si="3"/>
        <v>0</v>
      </c>
      <c r="AE7" s="6">
        <f t="shared" si="4"/>
        <v>0</v>
      </c>
      <c r="AF7" s="7">
        <f t="shared" si="5"/>
        <v>0</v>
      </c>
      <c r="AG7" s="19">
        <f t="shared" si="6"/>
        <v>0</v>
      </c>
      <c r="AH7" s="16">
        <f t="shared" si="7"/>
        <v>0</v>
      </c>
      <c r="AI7" s="20">
        <f t="shared" si="8"/>
        <v>2</v>
      </c>
      <c r="AJ7" s="20">
        <f t="shared" si="9"/>
        <v>2</v>
      </c>
      <c r="AK7" s="19">
        <f t="shared" si="10"/>
        <v>2</v>
      </c>
      <c r="AL7" s="18" t="str">
        <f aca="true" t="shared" si="11" ref="AL7:AL34">IF(AC7&lt;3,"2",IF(AD7&lt;2,"2",IF(AE7&lt;2,"2",IF(AH7&lt;8,"2",IF(AC7&gt;=3,"ОЦЕНКА!",IF(AD7&gt;=2,"ОЦЕНКА!",IF(AE7&gt;=2,"ОЦЕНКА!",IF(AH7&gt;=8,"ОЦЕНКА!"))))))))</f>
        <v>2</v>
      </c>
    </row>
    <row r="8" spans="1:38" s="1" customFormat="1" ht="22.5" customHeight="1">
      <c r="A8" s="58">
        <v>4</v>
      </c>
      <c r="B8" s="84"/>
      <c r="C8" s="65"/>
      <c r="D8" s="66"/>
      <c r="E8" s="66"/>
      <c r="F8" s="66"/>
      <c r="G8" s="66"/>
      <c r="H8" s="66"/>
      <c r="I8" s="66"/>
      <c r="J8" s="67"/>
      <c r="K8" s="65"/>
      <c r="L8" s="66"/>
      <c r="M8" s="66"/>
      <c r="N8" s="66"/>
      <c r="O8" s="67"/>
      <c r="P8" s="65"/>
      <c r="Q8" s="66"/>
      <c r="R8" s="66"/>
      <c r="S8" s="66"/>
      <c r="T8" s="66"/>
      <c r="U8" s="66"/>
      <c r="V8" s="67"/>
      <c r="W8" s="65"/>
      <c r="X8" s="66"/>
      <c r="Y8" s="67"/>
      <c r="Z8" s="65"/>
      <c r="AA8" s="66"/>
      <c r="AB8" s="67"/>
      <c r="AC8" s="6">
        <f t="shared" si="2"/>
        <v>0</v>
      </c>
      <c r="AD8" s="6">
        <f t="shared" si="3"/>
        <v>0</v>
      </c>
      <c r="AE8" s="6">
        <f t="shared" si="4"/>
        <v>0</v>
      </c>
      <c r="AF8" s="7">
        <f t="shared" si="5"/>
        <v>0</v>
      </c>
      <c r="AG8" s="19">
        <f t="shared" si="6"/>
        <v>0</v>
      </c>
      <c r="AH8" s="16">
        <f t="shared" si="7"/>
        <v>0</v>
      </c>
      <c r="AI8" s="20">
        <f t="shared" si="8"/>
        <v>2</v>
      </c>
      <c r="AJ8" s="20">
        <f t="shared" si="9"/>
        <v>2</v>
      </c>
      <c r="AK8" s="19">
        <f t="shared" si="10"/>
        <v>2</v>
      </c>
      <c r="AL8" s="18" t="str">
        <f t="shared" si="11"/>
        <v>2</v>
      </c>
    </row>
    <row r="9" spans="1:38" s="1" customFormat="1" ht="22.5" customHeight="1">
      <c r="A9" s="58">
        <v>5</v>
      </c>
      <c r="B9" s="84"/>
      <c r="C9" s="65"/>
      <c r="D9" s="66"/>
      <c r="E9" s="66"/>
      <c r="F9" s="66"/>
      <c r="G9" s="66"/>
      <c r="H9" s="66"/>
      <c r="I9" s="66"/>
      <c r="J9" s="67"/>
      <c r="K9" s="65"/>
      <c r="L9" s="66"/>
      <c r="M9" s="66"/>
      <c r="N9" s="66"/>
      <c r="O9" s="67"/>
      <c r="P9" s="65"/>
      <c r="Q9" s="66"/>
      <c r="R9" s="66"/>
      <c r="S9" s="66"/>
      <c r="T9" s="66"/>
      <c r="U9" s="66"/>
      <c r="V9" s="67"/>
      <c r="W9" s="65"/>
      <c r="X9" s="66"/>
      <c r="Y9" s="67"/>
      <c r="Z9" s="65"/>
      <c r="AA9" s="66"/>
      <c r="AB9" s="67"/>
      <c r="AC9" s="6">
        <f t="shared" si="2"/>
        <v>0</v>
      </c>
      <c r="AD9" s="6">
        <f t="shared" si="3"/>
        <v>0</v>
      </c>
      <c r="AE9" s="6">
        <f t="shared" si="4"/>
        <v>0</v>
      </c>
      <c r="AF9" s="7">
        <f t="shared" si="5"/>
        <v>0</v>
      </c>
      <c r="AG9" s="19">
        <f t="shared" si="6"/>
        <v>0</v>
      </c>
      <c r="AH9" s="16">
        <f t="shared" si="7"/>
        <v>0</v>
      </c>
      <c r="AI9" s="20">
        <f t="shared" si="8"/>
        <v>2</v>
      </c>
      <c r="AJ9" s="20">
        <f t="shared" si="9"/>
        <v>2</v>
      </c>
      <c r="AK9" s="19">
        <f t="shared" si="10"/>
        <v>2</v>
      </c>
      <c r="AL9" s="18" t="str">
        <f t="shared" si="11"/>
        <v>2</v>
      </c>
    </row>
    <row r="10" spans="1:38" s="1" customFormat="1" ht="22.5" customHeight="1">
      <c r="A10" s="58">
        <v>6</v>
      </c>
      <c r="B10" s="84"/>
      <c r="C10" s="65"/>
      <c r="D10" s="66"/>
      <c r="E10" s="66"/>
      <c r="F10" s="66"/>
      <c r="G10" s="66"/>
      <c r="H10" s="66"/>
      <c r="I10" s="66"/>
      <c r="J10" s="67"/>
      <c r="K10" s="65"/>
      <c r="L10" s="66"/>
      <c r="M10" s="66"/>
      <c r="N10" s="66"/>
      <c r="O10" s="67"/>
      <c r="P10" s="65"/>
      <c r="Q10" s="66"/>
      <c r="R10" s="66"/>
      <c r="S10" s="66"/>
      <c r="T10" s="66"/>
      <c r="U10" s="66"/>
      <c r="V10" s="67"/>
      <c r="W10" s="65"/>
      <c r="X10" s="66"/>
      <c r="Y10" s="67"/>
      <c r="Z10" s="65"/>
      <c r="AA10" s="66"/>
      <c r="AB10" s="67"/>
      <c r="AC10" s="6">
        <f t="shared" si="2"/>
        <v>0</v>
      </c>
      <c r="AD10" s="6">
        <f t="shared" si="3"/>
        <v>0</v>
      </c>
      <c r="AE10" s="6">
        <f t="shared" si="4"/>
        <v>0</v>
      </c>
      <c r="AF10" s="7">
        <f t="shared" si="5"/>
        <v>0</v>
      </c>
      <c r="AG10" s="19">
        <f t="shared" si="6"/>
        <v>0</v>
      </c>
      <c r="AH10" s="16">
        <f t="shared" si="7"/>
        <v>0</v>
      </c>
      <c r="AI10" s="20">
        <f t="shared" si="8"/>
        <v>2</v>
      </c>
      <c r="AJ10" s="20">
        <f t="shared" si="9"/>
        <v>2</v>
      </c>
      <c r="AK10" s="19">
        <f t="shared" si="10"/>
        <v>2</v>
      </c>
      <c r="AL10" s="18" t="str">
        <f t="shared" si="11"/>
        <v>2</v>
      </c>
    </row>
    <row r="11" spans="1:38" s="1" customFormat="1" ht="22.5" customHeight="1">
      <c r="A11" s="58">
        <v>7</v>
      </c>
      <c r="B11" s="84"/>
      <c r="C11" s="65"/>
      <c r="D11" s="66"/>
      <c r="E11" s="66"/>
      <c r="F11" s="66"/>
      <c r="G11" s="66"/>
      <c r="H11" s="66"/>
      <c r="I11" s="66"/>
      <c r="J11" s="67"/>
      <c r="K11" s="65"/>
      <c r="L11" s="66"/>
      <c r="M11" s="66"/>
      <c r="N11" s="66"/>
      <c r="O11" s="67"/>
      <c r="P11" s="65"/>
      <c r="Q11" s="66"/>
      <c r="R11" s="66"/>
      <c r="S11" s="66"/>
      <c r="T11" s="66"/>
      <c r="U11" s="66"/>
      <c r="V11" s="67"/>
      <c r="W11" s="65"/>
      <c r="X11" s="66"/>
      <c r="Y11" s="67"/>
      <c r="Z11" s="65"/>
      <c r="AA11" s="66"/>
      <c r="AB11" s="67"/>
      <c r="AC11" s="6">
        <f t="shared" si="2"/>
        <v>0</v>
      </c>
      <c r="AD11" s="6">
        <f t="shared" si="3"/>
        <v>0</v>
      </c>
      <c r="AE11" s="6">
        <f t="shared" si="4"/>
        <v>0</v>
      </c>
      <c r="AF11" s="7">
        <f t="shared" si="5"/>
        <v>0</v>
      </c>
      <c r="AG11" s="19">
        <f t="shared" si="6"/>
        <v>0</v>
      </c>
      <c r="AH11" s="16">
        <f t="shared" si="7"/>
        <v>0</v>
      </c>
      <c r="AI11" s="20">
        <f t="shared" si="8"/>
        <v>2</v>
      </c>
      <c r="AJ11" s="20">
        <f t="shared" si="9"/>
        <v>2</v>
      </c>
      <c r="AK11" s="19">
        <f t="shared" si="10"/>
        <v>2</v>
      </c>
      <c r="AL11" s="18" t="str">
        <f t="shared" si="11"/>
        <v>2</v>
      </c>
    </row>
    <row r="12" spans="1:38" s="1" customFormat="1" ht="22.5" customHeight="1">
      <c r="A12" s="58">
        <v>8</v>
      </c>
      <c r="B12" s="84"/>
      <c r="C12" s="65"/>
      <c r="D12" s="66"/>
      <c r="E12" s="66"/>
      <c r="F12" s="66"/>
      <c r="G12" s="66"/>
      <c r="H12" s="66"/>
      <c r="I12" s="66"/>
      <c r="J12" s="67"/>
      <c r="K12" s="65"/>
      <c r="L12" s="66"/>
      <c r="M12" s="66"/>
      <c r="N12" s="66"/>
      <c r="O12" s="67"/>
      <c r="P12" s="65"/>
      <c r="Q12" s="66"/>
      <c r="R12" s="66"/>
      <c r="S12" s="66"/>
      <c r="T12" s="66"/>
      <c r="U12" s="66"/>
      <c r="V12" s="67"/>
      <c r="W12" s="65"/>
      <c r="X12" s="66"/>
      <c r="Y12" s="67"/>
      <c r="Z12" s="65"/>
      <c r="AA12" s="66"/>
      <c r="AB12" s="67"/>
      <c r="AC12" s="6">
        <f t="shared" si="2"/>
        <v>0</v>
      </c>
      <c r="AD12" s="6">
        <f t="shared" si="3"/>
        <v>0</v>
      </c>
      <c r="AE12" s="6">
        <f t="shared" si="4"/>
        <v>0</v>
      </c>
      <c r="AF12" s="7">
        <f t="shared" si="5"/>
        <v>0</v>
      </c>
      <c r="AG12" s="19">
        <f t="shared" si="6"/>
        <v>0</v>
      </c>
      <c r="AH12" s="16">
        <f t="shared" si="7"/>
        <v>0</v>
      </c>
      <c r="AI12" s="20">
        <f t="shared" si="8"/>
        <v>2</v>
      </c>
      <c r="AJ12" s="20">
        <f t="shared" si="9"/>
        <v>2</v>
      </c>
      <c r="AK12" s="19">
        <f t="shared" si="10"/>
        <v>2</v>
      </c>
      <c r="AL12" s="18" t="str">
        <f t="shared" si="11"/>
        <v>2</v>
      </c>
    </row>
    <row r="13" spans="1:38" s="1" customFormat="1" ht="22.5" customHeight="1">
      <c r="A13" s="58">
        <v>9</v>
      </c>
      <c r="B13" s="84"/>
      <c r="C13" s="65"/>
      <c r="D13" s="66"/>
      <c r="E13" s="66"/>
      <c r="F13" s="66"/>
      <c r="G13" s="66"/>
      <c r="H13" s="66"/>
      <c r="I13" s="66"/>
      <c r="J13" s="67"/>
      <c r="K13" s="65"/>
      <c r="L13" s="66"/>
      <c r="M13" s="66"/>
      <c r="N13" s="66"/>
      <c r="O13" s="67"/>
      <c r="P13" s="65"/>
      <c r="Q13" s="66"/>
      <c r="R13" s="66"/>
      <c r="S13" s="66"/>
      <c r="T13" s="66"/>
      <c r="U13" s="66"/>
      <c r="V13" s="67"/>
      <c r="W13" s="65"/>
      <c r="X13" s="66"/>
      <c r="Y13" s="67"/>
      <c r="Z13" s="65"/>
      <c r="AA13" s="66"/>
      <c r="AB13" s="67"/>
      <c r="AC13" s="6">
        <f t="shared" si="2"/>
        <v>0</v>
      </c>
      <c r="AD13" s="6">
        <f t="shared" si="3"/>
        <v>0</v>
      </c>
      <c r="AE13" s="6">
        <f t="shared" si="4"/>
        <v>0</v>
      </c>
      <c r="AF13" s="7">
        <f t="shared" si="5"/>
        <v>0</v>
      </c>
      <c r="AG13" s="19">
        <f t="shared" si="6"/>
        <v>0</v>
      </c>
      <c r="AH13" s="16">
        <f t="shared" si="7"/>
        <v>0</v>
      </c>
      <c r="AI13" s="20">
        <f t="shared" si="8"/>
        <v>2</v>
      </c>
      <c r="AJ13" s="20">
        <f t="shared" si="9"/>
        <v>2</v>
      </c>
      <c r="AK13" s="19">
        <f t="shared" si="10"/>
        <v>2</v>
      </c>
      <c r="AL13" s="18" t="str">
        <f t="shared" si="11"/>
        <v>2</v>
      </c>
    </row>
    <row r="14" spans="1:38" s="1" customFormat="1" ht="22.5" customHeight="1">
      <c r="A14" s="58">
        <v>10</v>
      </c>
      <c r="B14" s="84"/>
      <c r="C14" s="65"/>
      <c r="D14" s="66"/>
      <c r="E14" s="66"/>
      <c r="F14" s="66"/>
      <c r="G14" s="66"/>
      <c r="H14" s="66"/>
      <c r="I14" s="66"/>
      <c r="J14" s="67"/>
      <c r="K14" s="65"/>
      <c r="L14" s="66"/>
      <c r="M14" s="66"/>
      <c r="N14" s="66"/>
      <c r="O14" s="67"/>
      <c r="P14" s="65"/>
      <c r="Q14" s="66"/>
      <c r="R14" s="66"/>
      <c r="S14" s="66"/>
      <c r="T14" s="66"/>
      <c r="U14" s="66"/>
      <c r="V14" s="67"/>
      <c r="W14" s="65"/>
      <c r="X14" s="66"/>
      <c r="Y14" s="67"/>
      <c r="Z14" s="65"/>
      <c r="AA14" s="66"/>
      <c r="AB14" s="67"/>
      <c r="AC14" s="6">
        <f t="shared" si="2"/>
        <v>0</v>
      </c>
      <c r="AD14" s="6">
        <f t="shared" si="3"/>
        <v>0</v>
      </c>
      <c r="AE14" s="6">
        <f t="shared" si="4"/>
        <v>0</v>
      </c>
      <c r="AF14" s="7">
        <f t="shared" si="5"/>
        <v>0</v>
      </c>
      <c r="AG14" s="19">
        <f t="shared" si="6"/>
        <v>0</v>
      </c>
      <c r="AH14" s="16">
        <f t="shared" si="7"/>
        <v>0</v>
      </c>
      <c r="AI14" s="20">
        <f t="shared" si="8"/>
        <v>2</v>
      </c>
      <c r="AJ14" s="20">
        <f t="shared" si="9"/>
        <v>2</v>
      </c>
      <c r="AK14" s="19">
        <f t="shared" si="10"/>
        <v>2</v>
      </c>
      <c r="AL14" s="18" t="str">
        <f t="shared" si="11"/>
        <v>2</v>
      </c>
    </row>
    <row r="15" spans="1:38" s="1" customFormat="1" ht="22.5" customHeight="1">
      <c r="A15" s="58">
        <v>11</v>
      </c>
      <c r="B15" s="84"/>
      <c r="C15" s="65"/>
      <c r="D15" s="66"/>
      <c r="E15" s="66"/>
      <c r="F15" s="66"/>
      <c r="G15" s="66"/>
      <c r="H15" s="66"/>
      <c r="I15" s="66"/>
      <c r="J15" s="67"/>
      <c r="K15" s="65"/>
      <c r="L15" s="66"/>
      <c r="M15" s="66"/>
      <c r="N15" s="66"/>
      <c r="O15" s="67"/>
      <c r="P15" s="65"/>
      <c r="Q15" s="66"/>
      <c r="R15" s="66"/>
      <c r="S15" s="66"/>
      <c r="T15" s="66"/>
      <c r="U15" s="66"/>
      <c r="V15" s="67"/>
      <c r="W15" s="65"/>
      <c r="X15" s="66"/>
      <c r="Y15" s="67"/>
      <c r="Z15" s="65"/>
      <c r="AA15" s="66"/>
      <c r="AB15" s="67"/>
      <c r="AC15" s="6">
        <f t="shared" si="2"/>
        <v>0</v>
      </c>
      <c r="AD15" s="6">
        <f t="shared" si="3"/>
        <v>0</v>
      </c>
      <c r="AE15" s="6">
        <f t="shared" si="4"/>
        <v>0</v>
      </c>
      <c r="AF15" s="7">
        <f t="shared" si="5"/>
        <v>0</v>
      </c>
      <c r="AG15" s="19">
        <f t="shared" si="6"/>
        <v>0</v>
      </c>
      <c r="AH15" s="16">
        <f t="shared" si="7"/>
        <v>0</v>
      </c>
      <c r="AI15" s="20">
        <f t="shared" si="8"/>
        <v>2</v>
      </c>
      <c r="AJ15" s="20">
        <f t="shared" si="9"/>
        <v>2</v>
      </c>
      <c r="AK15" s="19">
        <f t="shared" si="10"/>
        <v>2</v>
      </c>
      <c r="AL15" s="18" t="str">
        <f t="shared" si="11"/>
        <v>2</v>
      </c>
    </row>
    <row r="16" spans="1:38" s="1" customFormat="1" ht="22.5" customHeight="1">
      <c r="A16" s="58">
        <v>12</v>
      </c>
      <c r="B16" s="84"/>
      <c r="C16" s="65"/>
      <c r="D16" s="66"/>
      <c r="E16" s="66"/>
      <c r="F16" s="66"/>
      <c r="G16" s="66"/>
      <c r="H16" s="66"/>
      <c r="I16" s="66"/>
      <c r="J16" s="67"/>
      <c r="K16" s="65"/>
      <c r="L16" s="66"/>
      <c r="M16" s="66"/>
      <c r="N16" s="66"/>
      <c r="O16" s="67"/>
      <c r="P16" s="65"/>
      <c r="Q16" s="66"/>
      <c r="R16" s="66"/>
      <c r="S16" s="66"/>
      <c r="T16" s="66"/>
      <c r="U16" s="66"/>
      <c r="V16" s="67"/>
      <c r="W16" s="65"/>
      <c r="X16" s="66"/>
      <c r="Y16" s="67"/>
      <c r="Z16" s="65"/>
      <c r="AA16" s="66"/>
      <c r="AB16" s="67"/>
      <c r="AC16" s="6">
        <f t="shared" si="2"/>
        <v>0</v>
      </c>
      <c r="AD16" s="6">
        <f t="shared" si="3"/>
        <v>0</v>
      </c>
      <c r="AE16" s="6">
        <f t="shared" si="4"/>
        <v>0</v>
      </c>
      <c r="AF16" s="7">
        <f t="shared" si="5"/>
        <v>0</v>
      </c>
      <c r="AG16" s="19">
        <f t="shared" si="6"/>
        <v>0</v>
      </c>
      <c r="AH16" s="16">
        <f t="shared" si="7"/>
        <v>0</v>
      </c>
      <c r="AI16" s="20">
        <f t="shared" si="8"/>
        <v>2</v>
      </c>
      <c r="AJ16" s="20">
        <f t="shared" si="9"/>
        <v>2</v>
      </c>
      <c r="AK16" s="19">
        <f t="shared" si="10"/>
        <v>2</v>
      </c>
      <c r="AL16" s="18" t="str">
        <f t="shared" si="11"/>
        <v>2</v>
      </c>
    </row>
    <row r="17" spans="1:38" s="1" customFormat="1" ht="22.5" customHeight="1">
      <c r="A17" s="58">
        <v>13</v>
      </c>
      <c r="B17" s="84"/>
      <c r="C17" s="65"/>
      <c r="D17" s="66"/>
      <c r="E17" s="66"/>
      <c r="F17" s="66"/>
      <c r="G17" s="66"/>
      <c r="H17" s="66"/>
      <c r="I17" s="66"/>
      <c r="J17" s="67"/>
      <c r="K17" s="65"/>
      <c r="L17" s="66"/>
      <c r="M17" s="66"/>
      <c r="N17" s="66"/>
      <c r="O17" s="67"/>
      <c r="P17" s="65"/>
      <c r="Q17" s="66"/>
      <c r="R17" s="66"/>
      <c r="S17" s="66"/>
      <c r="T17" s="66"/>
      <c r="U17" s="66"/>
      <c r="V17" s="67"/>
      <c r="W17" s="65"/>
      <c r="X17" s="66"/>
      <c r="Y17" s="67"/>
      <c r="Z17" s="65"/>
      <c r="AA17" s="66"/>
      <c r="AB17" s="67"/>
      <c r="AC17" s="6">
        <f t="shared" si="2"/>
        <v>0</v>
      </c>
      <c r="AD17" s="6">
        <f t="shared" si="3"/>
        <v>0</v>
      </c>
      <c r="AE17" s="6">
        <f t="shared" si="4"/>
        <v>0</v>
      </c>
      <c r="AF17" s="7">
        <f t="shared" si="5"/>
        <v>0</v>
      </c>
      <c r="AG17" s="19">
        <f t="shared" si="6"/>
        <v>0</v>
      </c>
      <c r="AH17" s="16">
        <f t="shared" si="7"/>
        <v>0</v>
      </c>
      <c r="AI17" s="20">
        <f t="shared" si="8"/>
        <v>2</v>
      </c>
      <c r="AJ17" s="20">
        <f t="shared" si="9"/>
        <v>2</v>
      </c>
      <c r="AK17" s="19">
        <f t="shared" si="10"/>
        <v>2</v>
      </c>
      <c r="AL17" s="18" t="str">
        <f t="shared" si="11"/>
        <v>2</v>
      </c>
    </row>
    <row r="18" spans="1:38" s="1" customFormat="1" ht="22.5" customHeight="1">
      <c r="A18" s="58">
        <v>14</v>
      </c>
      <c r="B18" s="84"/>
      <c r="C18" s="65"/>
      <c r="D18" s="66"/>
      <c r="E18" s="66"/>
      <c r="F18" s="66"/>
      <c r="G18" s="66"/>
      <c r="H18" s="66"/>
      <c r="I18" s="66"/>
      <c r="J18" s="67"/>
      <c r="K18" s="65"/>
      <c r="L18" s="66"/>
      <c r="M18" s="66"/>
      <c r="N18" s="66"/>
      <c r="O18" s="67"/>
      <c r="P18" s="65"/>
      <c r="Q18" s="66"/>
      <c r="R18" s="66"/>
      <c r="S18" s="66"/>
      <c r="T18" s="66"/>
      <c r="U18" s="66"/>
      <c r="V18" s="67"/>
      <c r="W18" s="65"/>
      <c r="X18" s="66"/>
      <c r="Y18" s="67"/>
      <c r="Z18" s="65"/>
      <c r="AA18" s="66"/>
      <c r="AB18" s="67"/>
      <c r="AC18" s="6">
        <f t="shared" si="2"/>
        <v>0</v>
      </c>
      <c r="AD18" s="6">
        <f t="shared" si="3"/>
        <v>0</v>
      </c>
      <c r="AE18" s="6">
        <f t="shared" si="4"/>
        <v>0</v>
      </c>
      <c r="AF18" s="7">
        <f t="shared" si="5"/>
        <v>0</v>
      </c>
      <c r="AG18" s="19">
        <f t="shared" si="6"/>
        <v>0</v>
      </c>
      <c r="AH18" s="16">
        <f t="shared" si="7"/>
        <v>0</v>
      </c>
      <c r="AI18" s="20">
        <f t="shared" si="8"/>
        <v>2</v>
      </c>
      <c r="AJ18" s="20">
        <f t="shared" si="9"/>
        <v>2</v>
      </c>
      <c r="AK18" s="19">
        <f t="shared" si="10"/>
        <v>2</v>
      </c>
      <c r="AL18" s="18" t="str">
        <f t="shared" si="11"/>
        <v>2</v>
      </c>
    </row>
    <row r="19" spans="1:38" s="1" customFormat="1" ht="22.5" customHeight="1">
      <c r="A19" s="58">
        <v>15</v>
      </c>
      <c r="B19" s="84"/>
      <c r="C19" s="65"/>
      <c r="D19" s="66"/>
      <c r="E19" s="66"/>
      <c r="F19" s="66"/>
      <c r="G19" s="66"/>
      <c r="H19" s="66"/>
      <c r="I19" s="66"/>
      <c r="J19" s="67"/>
      <c r="K19" s="65"/>
      <c r="L19" s="66"/>
      <c r="M19" s="66"/>
      <c r="N19" s="66"/>
      <c r="O19" s="67"/>
      <c r="P19" s="65"/>
      <c r="Q19" s="66"/>
      <c r="R19" s="66"/>
      <c r="S19" s="66"/>
      <c r="T19" s="66"/>
      <c r="U19" s="66"/>
      <c r="V19" s="67"/>
      <c r="W19" s="65"/>
      <c r="X19" s="66"/>
      <c r="Y19" s="67"/>
      <c r="Z19" s="65"/>
      <c r="AA19" s="66"/>
      <c r="AB19" s="67"/>
      <c r="AC19" s="6">
        <f t="shared" si="2"/>
        <v>0</v>
      </c>
      <c r="AD19" s="6">
        <f t="shared" si="3"/>
        <v>0</v>
      </c>
      <c r="AE19" s="6">
        <f t="shared" si="4"/>
        <v>0</v>
      </c>
      <c r="AF19" s="7">
        <f t="shared" si="5"/>
        <v>0</v>
      </c>
      <c r="AG19" s="19">
        <f t="shared" si="6"/>
        <v>0</v>
      </c>
      <c r="AH19" s="16">
        <f t="shared" si="7"/>
        <v>0</v>
      </c>
      <c r="AI19" s="20">
        <f t="shared" si="8"/>
        <v>2</v>
      </c>
      <c r="AJ19" s="20">
        <f t="shared" si="9"/>
        <v>2</v>
      </c>
      <c r="AK19" s="19">
        <f t="shared" si="10"/>
        <v>2</v>
      </c>
      <c r="AL19" s="18" t="str">
        <f t="shared" si="11"/>
        <v>2</v>
      </c>
    </row>
    <row r="20" spans="1:38" s="1" customFormat="1" ht="22.5" customHeight="1">
      <c r="A20" s="58">
        <v>16</v>
      </c>
      <c r="B20" s="84"/>
      <c r="C20" s="65"/>
      <c r="D20" s="66"/>
      <c r="E20" s="66"/>
      <c r="F20" s="66"/>
      <c r="G20" s="66"/>
      <c r="H20" s="66"/>
      <c r="I20" s="66"/>
      <c r="J20" s="67"/>
      <c r="K20" s="65"/>
      <c r="L20" s="66"/>
      <c r="M20" s="66"/>
      <c r="N20" s="66"/>
      <c r="O20" s="67"/>
      <c r="P20" s="65"/>
      <c r="Q20" s="66"/>
      <c r="R20" s="66"/>
      <c r="S20" s="66"/>
      <c r="T20" s="66"/>
      <c r="U20" s="66"/>
      <c r="V20" s="67"/>
      <c r="W20" s="65"/>
      <c r="X20" s="66"/>
      <c r="Y20" s="67"/>
      <c r="Z20" s="65"/>
      <c r="AA20" s="66"/>
      <c r="AB20" s="67"/>
      <c r="AC20" s="6">
        <f t="shared" si="2"/>
        <v>0</v>
      </c>
      <c r="AD20" s="6">
        <f t="shared" si="3"/>
        <v>0</v>
      </c>
      <c r="AE20" s="6">
        <f t="shared" si="4"/>
        <v>0</v>
      </c>
      <c r="AF20" s="7">
        <f t="shared" si="5"/>
        <v>0</v>
      </c>
      <c r="AG20" s="19">
        <f t="shared" si="6"/>
        <v>0</v>
      </c>
      <c r="AH20" s="16">
        <f t="shared" si="7"/>
        <v>0</v>
      </c>
      <c r="AI20" s="20">
        <f t="shared" si="8"/>
        <v>2</v>
      </c>
      <c r="AJ20" s="20">
        <f t="shared" si="9"/>
        <v>2</v>
      </c>
      <c r="AK20" s="19">
        <f t="shared" si="10"/>
        <v>2</v>
      </c>
      <c r="AL20" s="18" t="str">
        <f t="shared" si="11"/>
        <v>2</v>
      </c>
    </row>
    <row r="21" spans="1:38" s="1" customFormat="1" ht="22.5" customHeight="1">
      <c r="A21" s="58">
        <v>17</v>
      </c>
      <c r="B21" s="84"/>
      <c r="C21" s="65"/>
      <c r="D21" s="66"/>
      <c r="E21" s="66"/>
      <c r="F21" s="66"/>
      <c r="G21" s="66"/>
      <c r="H21" s="66"/>
      <c r="I21" s="66"/>
      <c r="J21" s="67"/>
      <c r="K21" s="65"/>
      <c r="L21" s="66"/>
      <c r="M21" s="66"/>
      <c r="N21" s="66"/>
      <c r="O21" s="67"/>
      <c r="P21" s="65"/>
      <c r="Q21" s="66"/>
      <c r="R21" s="66"/>
      <c r="S21" s="66"/>
      <c r="T21" s="66"/>
      <c r="U21" s="66"/>
      <c r="V21" s="67"/>
      <c r="W21" s="65"/>
      <c r="X21" s="66"/>
      <c r="Y21" s="67"/>
      <c r="Z21" s="65"/>
      <c r="AA21" s="66"/>
      <c r="AB21" s="67"/>
      <c r="AC21" s="6">
        <f t="shared" si="2"/>
        <v>0</v>
      </c>
      <c r="AD21" s="6">
        <f t="shared" si="3"/>
        <v>0</v>
      </c>
      <c r="AE21" s="6">
        <f t="shared" si="4"/>
        <v>0</v>
      </c>
      <c r="AF21" s="7">
        <f t="shared" si="5"/>
        <v>0</v>
      </c>
      <c r="AG21" s="19">
        <f t="shared" si="6"/>
        <v>0</v>
      </c>
      <c r="AH21" s="16">
        <f t="shared" si="7"/>
        <v>0</v>
      </c>
      <c r="AI21" s="20">
        <f t="shared" si="8"/>
        <v>2</v>
      </c>
      <c r="AJ21" s="20">
        <f t="shared" si="9"/>
        <v>2</v>
      </c>
      <c r="AK21" s="19">
        <f t="shared" si="10"/>
        <v>2</v>
      </c>
      <c r="AL21" s="18" t="str">
        <f t="shared" si="11"/>
        <v>2</v>
      </c>
    </row>
    <row r="22" spans="1:38" s="1" customFormat="1" ht="22.5" customHeight="1">
      <c r="A22" s="58">
        <v>18</v>
      </c>
      <c r="B22" s="84"/>
      <c r="C22" s="65"/>
      <c r="D22" s="66"/>
      <c r="E22" s="66"/>
      <c r="F22" s="66"/>
      <c r="G22" s="66"/>
      <c r="H22" s="66"/>
      <c r="I22" s="66"/>
      <c r="J22" s="67"/>
      <c r="K22" s="65"/>
      <c r="L22" s="66"/>
      <c r="M22" s="66"/>
      <c r="N22" s="66"/>
      <c r="O22" s="67"/>
      <c r="P22" s="65"/>
      <c r="Q22" s="66"/>
      <c r="R22" s="66"/>
      <c r="S22" s="66"/>
      <c r="T22" s="66"/>
      <c r="U22" s="66"/>
      <c r="V22" s="67"/>
      <c r="W22" s="65"/>
      <c r="X22" s="66"/>
      <c r="Y22" s="67"/>
      <c r="Z22" s="65"/>
      <c r="AA22" s="66"/>
      <c r="AB22" s="67"/>
      <c r="AC22" s="6">
        <f t="shared" si="2"/>
        <v>0</v>
      </c>
      <c r="AD22" s="6">
        <f t="shared" si="3"/>
        <v>0</v>
      </c>
      <c r="AE22" s="6">
        <f t="shared" si="4"/>
        <v>0</v>
      </c>
      <c r="AF22" s="7">
        <f t="shared" si="5"/>
        <v>0</v>
      </c>
      <c r="AG22" s="19">
        <f t="shared" si="6"/>
        <v>0</v>
      </c>
      <c r="AH22" s="16">
        <f t="shared" si="7"/>
        <v>0</v>
      </c>
      <c r="AI22" s="20">
        <f t="shared" si="8"/>
        <v>2</v>
      </c>
      <c r="AJ22" s="20">
        <f t="shared" si="9"/>
        <v>2</v>
      </c>
      <c r="AK22" s="19">
        <f t="shared" si="10"/>
        <v>2</v>
      </c>
      <c r="AL22" s="18" t="str">
        <f t="shared" si="11"/>
        <v>2</v>
      </c>
    </row>
    <row r="23" spans="1:38" s="1" customFormat="1" ht="22.5" customHeight="1">
      <c r="A23" s="58">
        <v>19</v>
      </c>
      <c r="B23" s="84"/>
      <c r="C23" s="65"/>
      <c r="D23" s="66"/>
      <c r="E23" s="66"/>
      <c r="F23" s="66"/>
      <c r="G23" s="66"/>
      <c r="H23" s="66"/>
      <c r="I23" s="66"/>
      <c r="J23" s="67"/>
      <c r="K23" s="65"/>
      <c r="L23" s="66"/>
      <c r="M23" s="66"/>
      <c r="N23" s="66"/>
      <c r="O23" s="67"/>
      <c r="P23" s="65"/>
      <c r="Q23" s="66"/>
      <c r="R23" s="66"/>
      <c r="S23" s="66"/>
      <c r="T23" s="66"/>
      <c r="U23" s="66"/>
      <c r="V23" s="67"/>
      <c r="W23" s="65"/>
      <c r="X23" s="66"/>
      <c r="Y23" s="67"/>
      <c r="Z23" s="65"/>
      <c r="AA23" s="66"/>
      <c r="AB23" s="67"/>
      <c r="AC23" s="6">
        <f t="shared" si="2"/>
        <v>0</v>
      </c>
      <c r="AD23" s="6">
        <f t="shared" si="3"/>
        <v>0</v>
      </c>
      <c r="AE23" s="6">
        <f t="shared" si="4"/>
        <v>0</v>
      </c>
      <c r="AF23" s="7">
        <f t="shared" si="5"/>
        <v>0</v>
      </c>
      <c r="AG23" s="19">
        <f t="shared" si="6"/>
        <v>0</v>
      </c>
      <c r="AH23" s="16">
        <f t="shared" si="7"/>
        <v>0</v>
      </c>
      <c r="AI23" s="20">
        <f t="shared" si="8"/>
        <v>2</v>
      </c>
      <c r="AJ23" s="20">
        <f t="shared" si="9"/>
        <v>2</v>
      </c>
      <c r="AK23" s="19">
        <f t="shared" si="10"/>
        <v>2</v>
      </c>
      <c r="AL23" s="18" t="str">
        <f t="shared" si="11"/>
        <v>2</v>
      </c>
    </row>
    <row r="24" spans="1:38" s="1" customFormat="1" ht="22.5" customHeight="1">
      <c r="A24" s="58">
        <v>20</v>
      </c>
      <c r="B24" s="84"/>
      <c r="C24" s="65"/>
      <c r="D24" s="66"/>
      <c r="E24" s="66"/>
      <c r="F24" s="66"/>
      <c r="G24" s="66"/>
      <c r="H24" s="66"/>
      <c r="I24" s="66"/>
      <c r="J24" s="67"/>
      <c r="K24" s="65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7"/>
      <c r="W24" s="65"/>
      <c r="X24" s="66"/>
      <c r="Y24" s="67"/>
      <c r="Z24" s="65"/>
      <c r="AA24" s="66"/>
      <c r="AB24" s="67"/>
      <c r="AC24" s="6">
        <f t="shared" si="2"/>
        <v>0</v>
      </c>
      <c r="AD24" s="6">
        <f t="shared" si="3"/>
        <v>0</v>
      </c>
      <c r="AE24" s="6">
        <f t="shared" si="4"/>
        <v>0</v>
      </c>
      <c r="AF24" s="7">
        <f t="shared" si="5"/>
        <v>0</v>
      </c>
      <c r="AG24" s="19">
        <f t="shared" si="6"/>
        <v>0</v>
      </c>
      <c r="AH24" s="16">
        <f t="shared" si="7"/>
        <v>0</v>
      </c>
      <c r="AI24" s="20">
        <f t="shared" si="8"/>
        <v>2</v>
      </c>
      <c r="AJ24" s="20">
        <f t="shared" si="9"/>
        <v>2</v>
      </c>
      <c r="AK24" s="19">
        <f t="shared" si="10"/>
        <v>2</v>
      </c>
      <c r="AL24" s="18" t="str">
        <f t="shared" si="11"/>
        <v>2</v>
      </c>
    </row>
    <row r="25" spans="1:38" s="1" customFormat="1" ht="22.5" customHeight="1">
      <c r="A25" s="58">
        <v>21</v>
      </c>
      <c r="B25" s="84"/>
      <c r="C25" s="65"/>
      <c r="D25" s="66"/>
      <c r="E25" s="66"/>
      <c r="F25" s="66"/>
      <c r="G25" s="66"/>
      <c r="H25" s="66"/>
      <c r="I25" s="66"/>
      <c r="J25" s="67"/>
      <c r="K25" s="65"/>
      <c r="L25" s="66"/>
      <c r="M25" s="66"/>
      <c r="N25" s="66"/>
      <c r="O25" s="67"/>
      <c r="P25" s="65"/>
      <c r="Q25" s="66"/>
      <c r="R25" s="66"/>
      <c r="S25" s="66"/>
      <c r="T25" s="66"/>
      <c r="U25" s="66"/>
      <c r="V25" s="67"/>
      <c r="W25" s="65"/>
      <c r="X25" s="66"/>
      <c r="Y25" s="67"/>
      <c r="Z25" s="65"/>
      <c r="AA25" s="66"/>
      <c r="AB25" s="67"/>
      <c r="AC25" s="6">
        <f t="shared" si="2"/>
        <v>0</v>
      </c>
      <c r="AD25" s="6">
        <f t="shared" si="3"/>
        <v>0</v>
      </c>
      <c r="AE25" s="6">
        <f t="shared" si="4"/>
        <v>0</v>
      </c>
      <c r="AF25" s="7">
        <f t="shared" si="5"/>
        <v>0</v>
      </c>
      <c r="AG25" s="19">
        <f t="shared" si="6"/>
        <v>0</v>
      </c>
      <c r="AH25" s="16">
        <f t="shared" si="7"/>
        <v>0</v>
      </c>
      <c r="AI25" s="20">
        <f t="shared" si="8"/>
        <v>2</v>
      </c>
      <c r="AJ25" s="20">
        <f t="shared" si="9"/>
        <v>2</v>
      </c>
      <c r="AK25" s="19">
        <f t="shared" si="10"/>
        <v>2</v>
      </c>
      <c r="AL25" s="18" t="str">
        <f t="shared" si="11"/>
        <v>2</v>
      </c>
    </row>
    <row r="26" spans="1:38" s="1" customFormat="1" ht="22.5" customHeight="1">
      <c r="A26" s="58">
        <v>22</v>
      </c>
      <c r="B26" s="84"/>
      <c r="C26" s="65"/>
      <c r="D26" s="66"/>
      <c r="E26" s="66"/>
      <c r="F26" s="66"/>
      <c r="G26" s="66"/>
      <c r="H26" s="66"/>
      <c r="I26" s="66"/>
      <c r="J26" s="67"/>
      <c r="K26" s="65"/>
      <c r="L26" s="66"/>
      <c r="M26" s="66"/>
      <c r="N26" s="66"/>
      <c r="O26" s="67"/>
      <c r="P26" s="65"/>
      <c r="Q26" s="66"/>
      <c r="R26" s="66"/>
      <c r="S26" s="66"/>
      <c r="T26" s="66"/>
      <c r="U26" s="66"/>
      <c r="V26" s="67"/>
      <c r="W26" s="65"/>
      <c r="X26" s="66"/>
      <c r="Y26" s="67"/>
      <c r="Z26" s="65"/>
      <c r="AA26" s="66"/>
      <c r="AB26" s="67"/>
      <c r="AC26" s="6">
        <f t="shared" si="2"/>
        <v>0</v>
      </c>
      <c r="AD26" s="6">
        <f t="shared" si="3"/>
        <v>0</v>
      </c>
      <c r="AE26" s="6">
        <f t="shared" si="4"/>
        <v>0</v>
      </c>
      <c r="AF26" s="7">
        <f t="shared" si="5"/>
        <v>0</v>
      </c>
      <c r="AG26" s="19">
        <f t="shared" si="6"/>
        <v>0</v>
      </c>
      <c r="AH26" s="16">
        <f t="shared" si="7"/>
        <v>0</v>
      </c>
      <c r="AI26" s="20">
        <f t="shared" si="8"/>
        <v>2</v>
      </c>
      <c r="AJ26" s="20">
        <f t="shared" si="9"/>
        <v>2</v>
      </c>
      <c r="AK26" s="19">
        <f t="shared" si="10"/>
        <v>2</v>
      </c>
      <c r="AL26" s="18" t="str">
        <f t="shared" si="11"/>
        <v>2</v>
      </c>
    </row>
    <row r="27" spans="1:38" s="1" customFormat="1" ht="22.5" customHeight="1">
      <c r="A27" s="58">
        <v>23</v>
      </c>
      <c r="B27" s="84"/>
      <c r="C27" s="65"/>
      <c r="D27" s="66"/>
      <c r="E27" s="66"/>
      <c r="F27" s="66"/>
      <c r="G27" s="66"/>
      <c r="H27" s="66"/>
      <c r="I27" s="66"/>
      <c r="J27" s="67"/>
      <c r="K27" s="65"/>
      <c r="L27" s="66"/>
      <c r="M27" s="66"/>
      <c r="N27" s="66"/>
      <c r="O27" s="67"/>
      <c r="P27" s="65"/>
      <c r="Q27" s="66"/>
      <c r="R27" s="66"/>
      <c r="S27" s="66"/>
      <c r="T27" s="66"/>
      <c r="U27" s="66"/>
      <c r="V27" s="67"/>
      <c r="W27" s="65"/>
      <c r="X27" s="66"/>
      <c r="Y27" s="67"/>
      <c r="Z27" s="65"/>
      <c r="AA27" s="66"/>
      <c r="AB27" s="67"/>
      <c r="AC27" s="6">
        <f t="shared" si="2"/>
        <v>0</v>
      </c>
      <c r="AD27" s="6">
        <f t="shared" si="3"/>
        <v>0</v>
      </c>
      <c r="AE27" s="6">
        <f t="shared" si="4"/>
        <v>0</v>
      </c>
      <c r="AF27" s="7">
        <f t="shared" si="5"/>
        <v>0</v>
      </c>
      <c r="AG27" s="19">
        <f t="shared" si="6"/>
        <v>0</v>
      </c>
      <c r="AH27" s="16">
        <f t="shared" si="7"/>
        <v>0</v>
      </c>
      <c r="AI27" s="20">
        <f t="shared" si="8"/>
        <v>2</v>
      </c>
      <c r="AJ27" s="20">
        <f t="shared" si="9"/>
        <v>2</v>
      </c>
      <c r="AK27" s="19">
        <f t="shared" si="10"/>
        <v>2</v>
      </c>
      <c r="AL27" s="18" t="str">
        <f t="shared" si="11"/>
        <v>2</v>
      </c>
    </row>
    <row r="28" spans="1:38" s="1" customFormat="1" ht="22.5" customHeight="1">
      <c r="A28" s="58">
        <v>24</v>
      </c>
      <c r="B28" s="84"/>
      <c r="C28" s="65"/>
      <c r="D28" s="66"/>
      <c r="E28" s="66"/>
      <c r="F28" s="66"/>
      <c r="G28" s="66"/>
      <c r="H28" s="66"/>
      <c r="I28" s="66"/>
      <c r="J28" s="67"/>
      <c r="K28" s="65"/>
      <c r="L28" s="66"/>
      <c r="M28" s="66"/>
      <c r="N28" s="66"/>
      <c r="O28" s="67"/>
      <c r="P28" s="65"/>
      <c r="Q28" s="66"/>
      <c r="R28" s="66"/>
      <c r="S28" s="66"/>
      <c r="T28" s="66"/>
      <c r="U28" s="66"/>
      <c r="V28" s="67"/>
      <c r="W28" s="65"/>
      <c r="X28" s="66"/>
      <c r="Y28" s="67"/>
      <c r="Z28" s="65"/>
      <c r="AA28" s="66"/>
      <c r="AB28" s="67"/>
      <c r="AC28" s="6">
        <f t="shared" si="2"/>
        <v>0</v>
      </c>
      <c r="AD28" s="6">
        <f t="shared" si="3"/>
        <v>0</v>
      </c>
      <c r="AE28" s="6">
        <f t="shared" si="4"/>
        <v>0</v>
      </c>
      <c r="AF28" s="7">
        <f t="shared" si="5"/>
        <v>0</v>
      </c>
      <c r="AG28" s="19">
        <f t="shared" si="6"/>
        <v>0</v>
      </c>
      <c r="AH28" s="16">
        <f t="shared" si="7"/>
        <v>0</v>
      </c>
      <c r="AI28" s="20">
        <f t="shared" si="8"/>
        <v>2</v>
      </c>
      <c r="AJ28" s="20">
        <f t="shared" si="9"/>
        <v>2</v>
      </c>
      <c r="AK28" s="19">
        <f t="shared" si="10"/>
        <v>2</v>
      </c>
      <c r="AL28" s="18" t="str">
        <f t="shared" si="11"/>
        <v>2</v>
      </c>
    </row>
    <row r="29" spans="1:38" s="1" customFormat="1" ht="22.5" customHeight="1">
      <c r="A29" s="58">
        <v>25</v>
      </c>
      <c r="B29" s="84"/>
      <c r="C29" s="65"/>
      <c r="D29" s="66"/>
      <c r="E29" s="66"/>
      <c r="F29" s="66"/>
      <c r="G29" s="66"/>
      <c r="H29" s="66"/>
      <c r="I29" s="66"/>
      <c r="J29" s="67"/>
      <c r="K29" s="65"/>
      <c r="L29" s="66"/>
      <c r="M29" s="66"/>
      <c r="N29" s="66"/>
      <c r="O29" s="67"/>
      <c r="P29" s="65"/>
      <c r="Q29" s="66"/>
      <c r="R29" s="66"/>
      <c r="S29" s="66"/>
      <c r="T29" s="66"/>
      <c r="U29" s="66"/>
      <c r="V29" s="67"/>
      <c r="W29" s="65"/>
      <c r="X29" s="66"/>
      <c r="Y29" s="67"/>
      <c r="Z29" s="65"/>
      <c r="AA29" s="66"/>
      <c r="AB29" s="67"/>
      <c r="AC29" s="6">
        <f t="shared" si="2"/>
        <v>0</v>
      </c>
      <c r="AD29" s="6">
        <f t="shared" si="3"/>
        <v>0</v>
      </c>
      <c r="AE29" s="6">
        <f t="shared" si="4"/>
        <v>0</v>
      </c>
      <c r="AF29" s="7">
        <f t="shared" si="5"/>
        <v>0</v>
      </c>
      <c r="AG29" s="19">
        <f t="shared" si="6"/>
        <v>0</v>
      </c>
      <c r="AH29" s="16">
        <f t="shared" si="7"/>
        <v>0</v>
      </c>
      <c r="AI29" s="20">
        <f t="shared" si="8"/>
        <v>2</v>
      </c>
      <c r="AJ29" s="20">
        <f t="shared" si="9"/>
        <v>2</v>
      </c>
      <c r="AK29" s="19">
        <f t="shared" si="10"/>
        <v>2</v>
      </c>
      <c r="AL29" s="18" t="str">
        <f t="shared" si="11"/>
        <v>2</v>
      </c>
    </row>
    <row r="30" spans="1:38" s="1" customFormat="1" ht="22.5" customHeight="1">
      <c r="A30" s="58">
        <v>26</v>
      </c>
      <c r="B30" s="84"/>
      <c r="C30" s="65"/>
      <c r="D30" s="66"/>
      <c r="E30" s="66"/>
      <c r="F30" s="66"/>
      <c r="G30" s="66"/>
      <c r="H30" s="66"/>
      <c r="I30" s="66"/>
      <c r="J30" s="67"/>
      <c r="K30" s="65"/>
      <c r="L30" s="66"/>
      <c r="M30" s="66"/>
      <c r="N30" s="66"/>
      <c r="O30" s="67"/>
      <c r="P30" s="65"/>
      <c r="Q30" s="66"/>
      <c r="R30" s="66"/>
      <c r="S30" s="66"/>
      <c r="T30" s="66"/>
      <c r="U30" s="66"/>
      <c r="V30" s="67"/>
      <c r="W30" s="65"/>
      <c r="X30" s="66"/>
      <c r="Y30" s="67"/>
      <c r="Z30" s="65"/>
      <c r="AA30" s="66"/>
      <c r="AB30" s="67"/>
      <c r="AC30" s="6">
        <f t="shared" si="2"/>
        <v>0</v>
      </c>
      <c r="AD30" s="6">
        <f t="shared" si="3"/>
        <v>0</v>
      </c>
      <c r="AE30" s="6">
        <f t="shared" si="4"/>
        <v>0</v>
      </c>
      <c r="AF30" s="7">
        <f t="shared" si="5"/>
        <v>0</v>
      </c>
      <c r="AG30" s="19">
        <f t="shared" si="6"/>
        <v>0</v>
      </c>
      <c r="AH30" s="16">
        <f t="shared" si="7"/>
        <v>0</v>
      </c>
      <c r="AI30" s="20">
        <f t="shared" si="8"/>
        <v>2</v>
      </c>
      <c r="AJ30" s="20">
        <f t="shared" si="9"/>
        <v>2</v>
      </c>
      <c r="AK30" s="19">
        <f t="shared" si="10"/>
        <v>2</v>
      </c>
      <c r="AL30" s="18" t="str">
        <f t="shared" si="11"/>
        <v>2</v>
      </c>
    </row>
    <row r="31" spans="1:38" s="1" customFormat="1" ht="22.5" customHeight="1">
      <c r="A31" s="58">
        <v>27</v>
      </c>
      <c r="B31" s="84"/>
      <c r="C31" s="65"/>
      <c r="D31" s="66"/>
      <c r="E31" s="66"/>
      <c r="F31" s="66"/>
      <c r="G31" s="66"/>
      <c r="H31" s="66"/>
      <c r="I31" s="66"/>
      <c r="J31" s="67"/>
      <c r="K31" s="65"/>
      <c r="L31" s="66"/>
      <c r="M31" s="66"/>
      <c r="N31" s="66"/>
      <c r="O31" s="67"/>
      <c r="P31" s="65"/>
      <c r="Q31" s="66"/>
      <c r="R31" s="66"/>
      <c r="S31" s="66"/>
      <c r="T31" s="66"/>
      <c r="U31" s="66"/>
      <c r="V31" s="67"/>
      <c r="W31" s="65"/>
      <c r="X31" s="66"/>
      <c r="Y31" s="67"/>
      <c r="Z31" s="65"/>
      <c r="AA31" s="66"/>
      <c r="AB31" s="67"/>
      <c r="AC31" s="6">
        <f t="shared" si="2"/>
        <v>0</v>
      </c>
      <c r="AD31" s="6">
        <f t="shared" si="3"/>
        <v>0</v>
      </c>
      <c r="AE31" s="6">
        <f t="shared" si="4"/>
        <v>0</v>
      </c>
      <c r="AF31" s="7">
        <f t="shared" si="5"/>
        <v>0</v>
      </c>
      <c r="AG31" s="19">
        <f t="shared" si="6"/>
        <v>0</v>
      </c>
      <c r="AH31" s="16">
        <f t="shared" si="7"/>
        <v>0</v>
      </c>
      <c r="AI31" s="20">
        <f t="shared" si="8"/>
        <v>2</v>
      </c>
      <c r="AJ31" s="20">
        <f t="shared" si="9"/>
        <v>2</v>
      </c>
      <c r="AK31" s="19">
        <f t="shared" si="10"/>
        <v>2</v>
      </c>
      <c r="AL31" s="18" t="str">
        <f t="shared" si="11"/>
        <v>2</v>
      </c>
    </row>
    <row r="32" spans="1:38" s="1" customFormat="1" ht="22.5" customHeight="1">
      <c r="A32" s="58">
        <v>28</v>
      </c>
      <c r="B32" s="84"/>
      <c r="C32" s="65"/>
      <c r="D32" s="66"/>
      <c r="E32" s="66"/>
      <c r="F32" s="66"/>
      <c r="G32" s="66"/>
      <c r="H32" s="66"/>
      <c r="I32" s="66"/>
      <c r="J32" s="67"/>
      <c r="K32" s="65"/>
      <c r="L32" s="66"/>
      <c r="M32" s="66"/>
      <c r="N32" s="66"/>
      <c r="O32" s="67"/>
      <c r="P32" s="65"/>
      <c r="Q32" s="66"/>
      <c r="R32" s="66"/>
      <c r="S32" s="66"/>
      <c r="T32" s="66"/>
      <c r="U32" s="66"/>
      <c r="V32" s="67"/>
      <c r="W32" s="65"/>
      <c r="X32" s="66"/>
      <c r="Y32" s="67"/>
      <c r="Z32" s="65"/>
      <c r="AA32" s="66"/>
      <c r="AB32" s="67"/>
      <c r="AC32" s="6">
        <f t="shared" si="2"/>
        <v>0</v>
      </c>
      <c r="AD32" s="6">
        <f t="shared" si="3"/>
        <v>0</v>
      </c>
      <c r="AE32" s="6">
        <f t="shared" si="4"/>
        <v>0</v>
      </c>
      <c r="AF32" s="7">
        <f t="shared" si="5"/>
        <v>0</v>
      </c>
      <c r="AG32" s="19">
        <f t="shared" si="6"/>
        <v>0</v>
      </c>
      <c r="AH32" s="16">
        <f t="shared" si="7"/>
        <v>0</v>
      </c>
      <c r="AI32" s="20">
        <f t="shared" si="8"/>
        <v>2</v>
      </c>
      <c r="AJ32" s="20">
        <f t="shared" si="9"/>
        <v>2</v>
      </c>
      <c r="AK32" s="19">
        <f t="shared" si="10"/>
        <v>2</v>
      </c>
      <c r="AL32" s="18" t="str">
        <f t="shared" si="11"/>
        <v>2</v>
      </c>
    </row>
    <row r="33" spans="1:38" s="1" customFormat="1" ht="22.5" customHeight="1">
      <c r="A33" s="58">
        <v>29</v>
      </c>
      <c r="B33" s="84"/>
      <c r="C33" s="65"/>
      <c r="D33" s="66"/>
      <c r="E33" s="66"/>
      <c r="F33" s="66"/>
      <c r="G33" s="66"/>
      <c r="H33" s="66"/>
      <c r="I33" s="66"/>
      <c r="J33" s="67"/>
      <c r="K33" s="65"/>
      <c r="L33" s="66"/>
      <c r="M33" s="66"/>
      <c r="N33" s="66"/>
      <c r="O33" s="67"/>
      <c r="P33" s="65"/>
      <c r="Q33" s="66"/>
      <c r="R33" s="66"/>
      <c r="S33" s="66"/>
      <c r="T33" s="66"/>
      <c r="U33" s="66"/>
      <c r="V33" s="67"/>
      <c r="W33" s="65"/>
      <c r="X33" s="66"/>
      <c r="Y33" s="67"/>
      <c r="Z33" s="65"/>
      <c r="AA33" s="66"/>
      <c r="AB33" s="67"/>
      <c r="AC33" s="6">
        <f t="shared" si="2"/>
        <v>0</v>
      </c>
      <c r="AD33" s="6">
        <f t="shared" si="3"/>
        <v>0</v>
      </c>
      <c r="AE33" s="6">
        <f t="shared" si="4"/>
        <v>0</v>
      </c>
      <c r="AF33" s="7">
        <f t="shared" si="5"/>
        <v>0</v>
      </c>
      <c r="AG33" s="19">
        <f t="shared" si="6"/>
        <v>0</v>
      </c>
      <c r="AH33" s="16">
        <f t="shared" si="7"/>
        <v>0</v>
      </c>
      <c r="AI33" s="20">
        <f t="shared" si="8"/>
        <v>2</v>
      </c>
      <c r="AJ33" s="20">
        <f t="shared" si="9"/>
        <v>2</v>
      </c>
      <c r="AK33" s="19">
        <f t="shared" si="10"/>
        <v>2</v>
      </c>
      <c r="AL33" s="18" t="str">
        <f t="shared" si="11"/>
        <v>2</v>
      </c>
    </row>
    <row r="34" spans="1:38" s="1" customFormat="1" ht="22.5" customHeight="1" thickBot="1">
      <c r="A34" s="58">
        <v>30</v>
      </c>
      <c r="B34" s="84"/>
      <c r="C34" s="65"/>
      <c r="D34" s="66"/>
      <c r="E34" s="66"/>
      <c r="F34" s="66"/>
      <c r="G34" s="66"/>
      <c r="H34" s="66"/>
      <c r="I34" s="66"/>
      <c r="J34" s="67"/>
      <c r="K34" s="65"/>
      <c r="L34" s="66"/>
      <c r="M34" s="66"/>
      <c r="N34" s="66"/>
      <c r="O34" s="67"/>
      <c r="P34" s="65"/>
      <c r="Q34" s="66"/>
      <c r="R34" s="66"/>
      <c r="S34" s="66"/>
      <c r="T34" s="66"/>
      <c r="U34" s="66"/>
      <c r="V34" s="67"/>
      <c r="W34" s="65"/>
      <c r="X34" s="66"/>
      <c r="Y34" s="67"/>
      <c r="Z34" s="65"/>
      <c r="AA34" s="66"/>
      <c r="AB34" s="67"/>
      <c r="AC34" s="6">
        <f t="shared" si="2"/>
        <v>0</v>
      </c>
      <c r="AD34" s="6">
        <f t="shared" si="3"/>
        <v>0</v>
      </c>
      <c r="AE34" s="6">
        <f t="shared" si="4"/>
        <v>0</v>
      </c>
      <c r="AF34" s="7">
        <f t="shared" si="5"/>
        <v>0</v>
      </c>
      <c r="AG34" s="21">
        <f t="shared" si="6"/>
        <v>0</v>
      </c>
      <c r="AH34" s="16">
        <f t="shared" si="7"/>
        <v>0</v>
      </c>
      <c r="AI34" s="22">
        <f t="shared" si="8"/>
        <v>2</v>
      </c>
      <c r="AJ34" s="22">
        <f t="shared" si="9"/>
        <v>2</v>
      </c>
      <c r="AK34" s="21">
        <f t="shared" si="10"/>
        <v>2</v>
      </c>
      <c r="AL34" s="18" t="str">
        <f t="shared" si="11"/>
        <v>2</v>
      </c>
    </row>
    <row r="35" spans="1:38" s="2" customFormat="1" ht="28.5" customHeight="1">
      <c r="A35" s="60"/>
      <c r="B35" s="61" t="s">
        <v>2</v>
      </c>
      <c r="C35" s="59">
        <f>SUM(C5:C34)</f>
        <v>0</v>
      </c>
      <c r="D35" s="59">
        <f aca="true" t="shared" si="12" ref="D35:AB35">SUM(D5:D34)</f>
        <v>0</v>
      </c>
      <c r="E35" s="59">
        <f t="shared" si="12"/>
        <v>0</v>
      </c>
      <c r="F35" s="59">
        <f t="shared" si="12"/>
        <v>0</v>
      </c>
      <c r="G35" s="59">
        <f t="shared" si="12"/>
        <v>0</v>
      </c>
      <c r="H35" s="59">
        <f t="shared" si="12"/>
        <v>0</v>
      </c>
      <c r="I35" s="59">
        <f t="shared" si="12"/>
        <v>0</v>
      </c>
      <c r="J35" s="59">
        <f t="shared" si="12"/>
        <v>0</v>
      </c>
      <c r="K35" s="59">
        <f t="shared" si="12"/>
        <v>0</v>
      </c>
      <c r="L35" s="59">
        <f t="shared" si="12"/>
        <v>0</v>
      </c>
      <c r="M35" s="59">
        <f t="shared" si="12"/>
        <v>0</v>
      </c>
      <c r="N35" s="59">
        <f t="shared" si="12"/>
        <v>0</v>
      </c>
      <c r="O35" s="59">
        <f t="shared" si="12"/>
        <v>0</v>
      </c>
      <c r="P35" s="59">
        <f t="shared" si="12"/>
        <v>0</v>
      </c>
      <c r="Q35" s="59">
        <f t="shared" si="12"/>
        <v>0</v>
      </c>
      <c r="R35" s="59">
        <f t="shared" si="12"/>
        <v>0</v>
      </c>
      <c r="S35" s="59">
        <f t="shared" si="12"/>
        <v>0</v>
      </c>
      <c r="T35" s="59">
        <f t="shared" si="12"/>
        <v>0</v>
      </c>
      <c r="U35" s="59">
        <f t="shared" si="12"/>
        <v>0</v>
      </c>
      <c r="V35" s="59">
        <f t="shared" si="12"/>
        <v>0</v>
      </c>
      <c r="W35" s="59">
        <f t="shared" si="12"/>
        <v>0</v>
      </c>
      <c r="X35" s="59">
        <f t="shared" si="12"/>
        <v>0</v>
      </c>
      <c r="Y35" s="59">
        <f t="shared" si="12"/>
        <v>0</v>
      </c>
      <c r="Z35" s="59">
        <f t="shared" si="12"/>
        <v>0</v>
      </c>
      <c r="AA35" s="59">
        <f t="shared" si="12"/>
        <v>0</v>
      </c>
      <c r="AB35" s="59">
        <f t="shared" si="12"/>
        <v>0</v>
      </c>
      <c r="AC35" s="19"/>
      <c r="AD35" s="19"/>
      <c r="AE35" s="19"/>
      <c r="AF35" s="20"/>
      <c r="AG35" s="6"/>
      <c r="AH35" s="19"/>
      <c r="AI35" s="6"/>
      <c r="AJ35" s="6"/>
      <c r="AK35" s="6"/>
      <c r="AL35" s="23"/>
    </row>
    <row r="36" spans="1:38" s="2" customFormat="1" ht="31.5" customHeight="1" thickBot="1">
      <c r="A36" s="60"/>
      <c r="B36" s="61" t="s">
        <v>3</v>
      </c>
      <c r="C36" s="62">
        <f aca="true" t="shared" si="13" ref="C36:J36">C35/43</f>
        <v>0</v>
      </c>
      <c r="D36" s="63">
        <f t="shared" si="13"/>
        <v>0</v>
      </c>
      <c r="E36" s="63">
        <f t="shared" si="13"/>
        <v>0</v>
      </c>
      <c r="F36" s="63">
        <f t="shared" si="13"/>
        <v>0</v>
      </c>
      <c r="G36" s="63">
        <f t="shared" si="13"/>
        <v>0</v>
      </c>
      <c r="H36" s="63">
        <f t="shared" si="13"/>
        <v>0</v>
      </c>
      <c r="I36" s="63">
        <f t="shared" si="13"/>
        <v>0</v>
      </c>
      <c r="J36" s="64">
        <f t="shared" si="13"/>
        <v>0</v>
      </c>
      <c r="K36" s="62">
        <f aca="true" t="shared" si="14" ref="K36:V36">K35/43</f>
        <v>0</v>
      </c>
      <c r="L36" s="63">
        <f t="shared" si="14"/>
        <v>0</v>
      </c>
      <c r="M36" s="63">
        <f t="shared" si="14"/>
        <v>0</v>
      </c>
      <c r="N36" s="63">
        <f t="shared" si="14"/>
        <v>0</v>
      </c>
      <c r="O36" s="64">
        <f t="shared" si="14"/>
        <v>0</v>
      </c>
      <c r="P36" s="64">
        <f t="shared" si="14"/>
        <v>0</v>
      </c>
      <c r="Q36" s="64">
        <f t="shared" si="14"/>
        <v>0</v>
      </c>
      <c r="R36" s="64">
        <f t="shared" si="14"/>
        <v>0</v>
      </c>
      <c r="S36" s="64">
        <f t="shared" si="14"/>
        <v>0</v>
      </c>
      <c r="T36" s="64">
        <f t="shared" si="14"/>
        <v>0</v>
      </c>
      <c r="U36" s="63">
        <f t="shared" si="14"/>
        <v>0</v>
      </c>
      <c r="V36" s="64">
        <f t="shared" si="14"/>
        <v>0</v>
      </c>
      <c r="W36" s="62">
        <f>W35/(2*A34)</f>
        <v>0</v>
      </c>
      <c r="X36" s="62">
        <f>X35/(3*A34)</f>
        <v>0</v>
      </c>
      <c r="Y36" s="62">
        <f>Y35/(4*A34)</f>
        <v>0</v>
      </c>
      <c r="Z36" s="62">
        <f>Z35/(2*A34)</f>
        <v>0</v>
      </c>
      <c r="AA36" s="62">
        <f>AA35/(3*A34)</f>
        <v>0</v>
      </c>
      <c r="AB36" s="62">
        <f>AB35/(4*A34)</f>
        <v>0</v>
      </c>
      <c r="AC36" s="24"/>
      <c r="AD36" s="24"/>
      <c r="AE36" s="24"/>
      <c r="AF36" s="25"/>
      <c r="AG36" s="24"/>
      <c r="AH36" s="21"/>
      <c r="AI36" s="21"/>
      <c r="AJ36" s="21"/>
      <c r="AK36" s="21"/>
      <c r="AL36" s="23"/>
    </row>
    <row r="37" spans="34:37" ht="66.75" customHeight="1">
      <c r="AH37" s="11"/>
      <c r="AI37" s="11"/>
      <c r="AJ37" s="9"/>
      <c r="AK37" s="9"/>
    </row>
    <row r="38" spans="34:37" ht="18.75">
      <c r="AH38" s="10"/>
      <c r="AI38" s="10"/>
      <c r="AJ38" s="10"/>
      <c r="AK38" s="10"/>
    </row>
    <row r="39" spans="34:37" ht="18.75">
      <c r="AH39" s="10"/>
      <c r="AI39" s="10"/>
      <c r="AJ39" s="10"/>
      <c r="AK39" s="10"/>
    </row>
    <row r="40" spans="34:37" ht="18.75">
      <c r="AH40" s="10"/>
      <c r="AI40" s="10"/>
      <c r="AJ40" s="10"/>
      <c r="AK40" s="10"/>
    </row>
    <row r="41" spans="34:37" ht="18.75">
      <c r="AH41" s="10"/>
      <c r="AI41" s="10"/>
      <c r="AJ41" s="10"/>
      <c r="AK41" s="10"/>
    </row>
    <row r="42" spans="34:37" ht="18.75">
      <c r="AH42" s="10"/>
      <c r="AI42" s="10"/>
      <c r="AJ42" s="10"/>
      <c r="AK42" s="10"/>
    </row>
    <row r="43" spans="34:37" ht="18.75">
      <c r="AH43" s="10"/>
      <c r="AI43" s="10"/>
      <c r="AJ43" s="10"/>
      <c r="AK43" s="10"/>
    </row>
    <row r="44" spans="34:37" ht="18.75">
      <c r="AH44" s="10"/>
      <c r="AI44" s="10"/>
      <c r="AJ44" s="10"/>
      <c r="AK44" s="10"/>
    </row>
    <row r="45" spans="34:37" ht="18.75">
      <c r="AH45" s="10"/>
      <c r="AI45" s="10"/>
      <c r="AJ45" s="10"/>
      <c r="AK45" s="10"/>
    </row>
    <row r="46" spans="34:37" ht="18.75">
      <c r="AH46" s="10"/>
      <c r="AI46" s="10"/>
      <c r="AJ46" s="10"/>
      <c r="AK46" s="10"/>
    </row>
    <row r="47" spans="34:37" ht="18.75">
      <c r="AH47" s="10"/>
      <c r="AI47" s="10"/>
      <c r="AJ47" s="10"/>
      <c r="AK47" s="10"/>
    </row>
    <row r="48" spans="34:37" ht="12.75">
      <c r="AH48" s="4"/>
      <c r="AI48" s="4"/>
      <c r="AJ48" s="4"/>
      <c r="AK48" s="4"/>
    </row>
    <row r="49" spans="34:37" ht="12.75">
      <c r="AH49" s="4"/>
      <c r="AI49" s="4"/>
      <c r="AJ49" s="4"/>
      <c r="AK49" s="4"/>
    </row>
    <row r="50" spans="34:37" ht="12.75">
      <c r="AH50" s="4"/>
      <c r="AI50" s="4"/>
      <c r="AJ50" s="4"/>
      <c r="AK50" s="4"/>
    </row>
    <row r="51" spans="34:37" ht="12.75">
      <c r="AH51" s="4"/>
      <c r="AI51" s="4"/>
      <c r="AJ51" s="4"/>
      <c r="AK51" s="4"/>
    </row>
    <row r="52" spans="34:37" ht="12.75">
      <c r="AH52" s="4"/>
      <c r="AI52" s="4"/>
      <c r="AJ52" s="4"/>
      <c r="AK52" s="4"/>
    </row>
    <row r="53" spans="34:37" ht="12.75">
      <c r="AH53" s="4"/>
      <c r="AI53" s="4"/>
      <c r="AJ53" s="4"/>
      <c r="AK53" s="4"/>
    </row>
  </sheetData>
  <sheetProtection password="B016" sheet="1" objects="1" scenarios="1"/>
  <mergeCells count="18">
    <mergeCell ref="AK1:AK4"/>
    <mergeCell ref="Z2:AB2"/>
    <mergeCell ref="C2:J2"/>
    <mergeCell ref="K2:O2"/>
    <mergeCell ref="P2:V2"/>
    <mergeCell ref="W2:Y2"/>
    <mergeCell ref="AI1:AI4"/>
    <mergeCell ref="AJ1:AJ4"/>
    <mergeCell ref="B1:B3"/>
    <mergeCell ref="A1:A3"/>
    <mergeCell ref="AE1:AE4"/>
    <mergeCell ref="AF1:AF4"/>
    <mergeCell ref="AG1:AG4"/>
    <mergeCell ref="AH1:AH4"/>
    <mergeCell ref="C1:V1"/>
    <mergeCell ref="W1:AB1"/>
    <mergeCell ref="AC1:AC4"/>
    <mergeCell ref="AD1:AD4"/>
  </mergeCells>
  <conditionalFormatting sqref="AL5:AL34">
    <cfRule type="cellIs" priority="1" dxfId="0" operator="between" stopIfTrue="1">
      <formula>1</formula>
      <formula>4</formula>
    </cfRule>
    <cfRule type="cellIs" priority="2" dxfId="1" operator="greaterThanOrEqual" stopIfTrue="1">
      <formula>5</formula>
    </cfRule>
    <cfRule type="cellIs" priority="3" dxfId="2" operator="equal" stopIfTrue="1">
      <formula>0</formula>
    </cfRule>
  </conditionalFormatting>
  <conditionalFormatting sqref="C5:AB34">
    <cfRule type="cellIs" priority="4" dxfId="3" operator="equal" stopIfTrue="1">
      <formula>1</formula>
    </cfRule>
    <cfRule type="cellIs" priority="5" dxfId="4" operator="equal" stopIfTrue="1">
      <formula>0</formula>
    </cfRule>
  </conditionalFormatting>
  <conditionalFormatting sqref="AH5:AH34">
    <cfRule type="cellIs" priority="6" dxfId="0" operator="between" stopIfTrue="1">
      <formula>1</formula>
      <formula>7</formula>
    </cfRule>
    <cfRule type="cellIs" priority="7" dxfId="1" operator="greaterThanOrEqual" stopIfTrue="1">
      <formula>8</formula>
    </cfRule>
    <cfRule type="cellIs" priority="8" dxfId="2" operator="equal" stopIfTrue="1">
      <formula>0</formula>
    </cfRule>
  </conditionalFormatting>
  <conditionalFormatting sqref="AC5:AC34">
    <cfRule type="cellIs" priority="9" dxfId="5" operator="between" stopIfTrue="1">
      <formula>0</formula>
      <formula>2</formula>
    </cfRule>
    <cfRule type="cellIs" priority="10" dxfId="6" operator="greaterThanOrEqual" stopIfTrue="1">
      <formula>3</formula>
    </cfRule>
  </conditionalFormatting>
  <conditionalFormatting sqref="AD5:AE34">
    <cfRule type="cellIs" priority="11" dxfId="5" operator="between" stopIfTrue="1">
      <formula>0</formula>
      <formula>1</formula>
    </cfRule>
    <cfRule type="cellIs" priority="12" dxfId="6" operator="greaterThanOrEqual" stopIfTrue="1">
      <formula>2</formula>
    </cfRule>
  </conditionalFormatting>
  <conditionalFormatting sqref="AF5:AF34">
    <cfRule type="cellIs" priority="13" dxfId="5" operator="lessThanOrEqual" stopIfTrue="1">
      <formula>5</formula>
    </cfRule>
    <cfRule type="cellIs" priority="14" dxfId="6" operator="greaterThan" stopIfTrue="1">
      <formula>5</formula>
    </cfRule>
  </conditionalFormatting>
  <conditionalFormatting sqref="AG5:AG34">
    <cfRule type="cellIs" priority="15" dxfId="5" operator="lessThanOrEqual" stopIfTrue="1">
      <formula>2</formula>
    </cfRule>
    <cfRule type="cellIs" priority="16" dxfId="6" operator="greaterThan" stopIfTrue="1">
      <formula>2</formula>
    </cfRule>
  </conditionalFormatting>
  <conditionalFormatting sqref="AI5:AI34">
    <cfRule type="cellIs" priority="17" dxfId="7" operator="lessThanOrEqual" stopIfTrue="1">
      <formula>2</formula>
    </cfRule>
    <cfRule type="cellIs" priority="18" dxfId="6" operator="greaterThan" stopIfTrue="1">
      <formula>2</formula>
    </cfRule>
  </conditionalFormatting>
  <conditionalFormatting sqref="AJ5:AJ34">
    <cfRule type="cellIs" priority="19" dxfId="7" operator="equal" stopIfTrue="1">
      <formula>2</formula>
    </cfRule>
    <cfRule type="cellIs" priority="20" dxfId="1" operator="greaterThanOrEqual" stopIfTrue="1">
      <formula>3</formula>
    </cfRule>
  </conditionalFormatting>
  <conditionalFormatting sqref="AK5:AK34">
    <cfRule type="cellIs" priority="21" dxfId="7" operator="equal" stopIfTrue="1">
      <formula>2</formula>
    </cfRule>
    <cfRule type="cellIs" priority="22" dxfId="1" operator="between" stopIfTrue="1">
      <formula>4</formula>
      <formula>5</formula>
    </cfRule>
    <cfRule type="cellIs" priority="23" dxfId="2" operator="equal" stopIfTrue="1">
      <formula>3</formula>
    </cfRule>
  </conditionalFormatting>
  <printOptions/>
  <pageMargins left="0.2" right="0.2" top="0.58" bottom="0.19" header="0.2" footer="0.19"/>
  <pageSetup horizontalDpi="600" verticalDpi="600" orientation="landscape" paperSize="9" scale="50" r:id="rId1"/>
  <headerFooter alignWithMargins="0">
    <oddHeader>&amp;R&amp;"Times New Roman,полужирный"&amp;12 30 ноября 2013</oddHeader>
  </headerFooter>
  <ignoredErrors>
    <ignoredError sqref="AD5 AE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0"/>
  <sheetViews>
    <sheetView zoomScale="65" zoomScaleNormal="65" workbookViewId="0" topLeftCell="A1">
      <selection activeCell="B4" sqref="B4"/>
    </sheetView>
  </sheetViews>
  <sheetFormatPr defaultColWidth="9.00390625" defaultRowHeight="12.75"/>
  <cols>
    <col min="1" max="1" width="4.75390625" style="3" customWidth="1"/>
    <col min="2" max="2" width="27.875" style="14" customWidth="1"/>
    <col min="3" max="22" width="5.25390625" style="3" customWidth="1"/>
    <col min="23" max="28" width="5.75390625" style="3" customWidth="1"/>
    <col min="29" max="30" width="11.625" style="5" customWidth="1"/>
    <col min="31" max="31" width="10.875" style="5" customWidth="1"/>
    <col min="32" max="33" width="11.625" style="5" customWidth="1"/>
    <col min="34" max="36" width="12.625" style="5" customWidth="1"/>
    <col min="37" max="37" width="13.375" style="5" customWidth="1"/>
    <col min="38" max="38" width="9.125" style="8" customWidth="1"/>
  </cols>
  <sheetData>
    <row r="1" spans="1:37" ht="27" customHeight="1">
      <c r="A1" s="68" t="s">
        <v>0</v>
      </c>
      <c r="B1" s="69" t="s">
        <v>1</v>
      </c>
      <c r="C1" s="70" t="s">
        <v>17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 t="s">
        <v>18</v>
      </c>
      <c r="X1" s="72"/>
      <c r="Y1" s="72"/>
      <c r="Z1" s="72"/>
      <c r="AA1" s="72"/>
      <c r="AB1" s="72"/>
      <c r="AC1" s="73" t="s">
        <v>9</v>
      </c>
      <c r="AD1" s="73" t="s">
        <v>12</v>
      </c>
      <c r="AE1" s="73" t="s">
        <v>10</v>
      </c>
      <c r="AF1" s="73" t="s">
        <v>11</v>
      </c>
      <c r="AG1" s="73" t="s">
        <v>13</v>
      </c>
      <c r="AH1" s="73" t="s">
        <v>5</v>
      </c>
      <c r="AI1" s="73" t="s">
        <v>14</v>
      </c>
      <c r="AJ1" s="73" t="s">
        <v>15</v>
      </c>
      <c r="AK1" s="73" t="s">
        <v>16</v>
      </c>
    </row>
    <row r="2" spans="1:37" ht="27" customHeight="1">
      <c r="A2" s="74"/>
      <c r="B2" s="75"/>
      <c r="C2" s="76" t="s">
        <v>6</v>
      </c>
      <c r="D2" s="77"/>
      <c r="E2" s="77"/>
      <c r="F2" s="77"/>
      <c r="G2" s="77"/>
      <c r="H2" s="77"/>
      <c r="I2" s="77"/>
      <c r="J2" s="77"/>
      <c r="K2" s="77" t="s">
        <v>7</v>
      </c>
      <c r="L2" s="77"/>
      <c r="M2" s="77"/>
      <c r="N2" s="77"/>
      <c r="O2" s="77"/>
      <c r="P2" s="77" t="s">
        <v>8</v>
      </c>
      <c r="Q2" s="77"/>
      <c r="R2" s="77"/>
      <c r="S2" s="77"/>
      <c r="T2" s="77"/>
      <c r="U2" s="77"/>
      <c r="V2" s="77"/>
      <c r="W2" s="77" t="s">
        <v>6</v>
      </c>
      <c r="X2" s="77"/>
      <c r="Y2" s="77"/>
      <c r="Z2" s="77" t="s">
        <v>7</v>
      </c>
      <c r="AA2" s="77"/>
      <c r="AB2" s="77"/>
      <c r="AC2" s="73"/>
      <c r="AD2" s="73"/>
      <c r="AE2" s="73"/>
      <c r="AF2" s="73"/>
      <c r="AG2" s="73"/>
      <c r="AH2" s="73"/>
      <c r="AI2" s="73"/>
      <c r="AJ2" s="73"/>
      <c r="AK2" s="73"/>
    </row>
    <row r="3" spans="1:38" s="1" customFormat="1" ht="27" customHeight="1">
      <c r="A3" s="78"/>
      <c r="B3" s="79"/>
      <c r="C3" s="80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>
        <v>10</v>
      </c>
      <c r="M3" s="45">
        <v>11</v>
      </c>
      <c r="N3" s="45">
        <v>12</v>
      </c>
      <c r="O3" s="45">
        <v>13</v>
      </c>
      <c r="P3" s="45">
        <v>14</v>
      </c>
      <c r="Q3" s="45">
        <v>15</v>
      </c>
      <c r="R3" s="45">
        <v>16</v>
      </c>
      <c r="S3" s="45">
        <v>17</v>
      </c>
      <c r="T3" s="45">
        <v>18</v>
      </c>
      <c r="U3" s="45">
        <v>19</v>
      </c>
      <c r="V3" s="45">
        <v>20</v>
      </c>
      <c r="W3" s="45">
        <v>21</v>
      </c>
      <c r="X3" s="45">
        <v>22</v>
      </c>
      <c r="Y3" s="45">
        <v>23</v>
      </c>
      <c r="Z3" s="45">
        <v>24</v>
      </c>
      <c r="AA3" s="45">
        <v>25</v>
      </c>
      <c r="AB3" s="45">
        <v>26</v>
      </c>
      <c r="AC3" s="73"/>
      <c r="AD3" s="73"/>
      <c r="AE3" s="73"/>
      <c r="AF3" s="73"/>
      <c r="AG3" s="73"/>
      <c r="AH3" s="73"/>
      <c r="AI3" s="73"/>
      <c r="AJ3" s="73"/>
      <c r="AK3" s="73"/>
      <c r="AL3" s="12"/>
    </row>
    <row r="4" spans="1:38" s="2" customFormat="1" ht="27" customHeight="1">
      <c r="A4" s="81">
        <f>'Таблица результатов'!A5</f>
        <v>1</v>
      </c>
      <c r="B4" s="82">
        <f>'Таблица результатов'!B5</f>
        <v>0</v>
      </c>
      <c r="C4" s="60">
        <f>'Таблица результатов'!C5</f>
        <v>0</v>
      </c>
      <c r="D4" s="60">
        <f>'Таблица результатов'!D5</f>
        <v>0</v>
      </c>
      <c r="E4" s="60">
        <f>'Таблица результатов'!E5</f>
        <v>0</v>
      </c>
      <c r="F4" s="60">
        <f>'Таблица результатов'!F5</f>
        <v>0</v>
      </c>
      <c r="G4" s="60">
        <f>'Таблица результатов'!G5</f>
        <v>0</v>
      </c>
      <c r="H4" s="60">
        <f>'Таблица результатов'!H5</f>
        <v>0</v>
      </c>
      <c r="I4" s="60">
        <f>'Таблица результатов'!I5</f>
        <v>0</v>
      </c>
      <c r="J4" s="60">
        <f>'Таблица результатов'!J5</f>
        <v>0</v>
      </c>
      <c r="K4" s="60">
        <f>'Таблица результатов'!K5</f>
        <v>0</v>
      </c>
      <c r="L4" s="60">
        <f>'Таблица результатов'!L5</f>
        <v>0</v>
      </c>
      <c r="M4" s="60">
        <f>'Таблица результатов'!M5</f>
        <v>0</v>
      </c>
      <c r="N4" s="60">
        <f>'Таблица результатов'!N5</f>
        <v>0</v>
      </c>
      <c r="O4" s="60">
        <f>'Таблица результатов'!O5</f>
        <v>0</v>
      </c>
      <c r="P4" s="60">
        <f>'Таблица результатов'!P5</f>
        <v>0</v>
      </c>
      <c r="Q4" s="60">
        <f>'Таблица результатов'!Q5</f>
        <v>0</v>
      </c>
      <c r="R4" s="60">
        <f>'Таблица результатов'!R5</f>
        <v>0</v>
      </c>
      <c r="S4" s="60">
        <f>'Таблица результатов'!S5</f>
        <v>0</v>
      </c>
      <c r="T4" s="60">
        <f>'Таблица результатов'!T5</f>
        <v>0</v>
      </c>
      <c r="U4" s="60">
        <f>'Таблица результатов'!U5</f>
        <v>0</v>
      </c>
      <c r="V4" s="60">
        <f>'Таблица результатов'!V5</f>
        <v>0</v>
      </c>
      <c r="W4" s="60">
        <f>'Таблица результатов'!W5</f>
        <v>0</v>
      </c>
      <c r="X4" s="60">
        <f>'Таблица результатов'!X5</f>
        <v>0</v>
      </c>
      <c r="Y4" s="60">
        <f>'Таблица результатов'!Y5</f>
        <v>0</v>
      </c>
      <c r="Z4" s="60">
        <f>'Таблица результатов'!Z5</f>
        <v>0</v>
      </c>
      <c r="AA4" s="60">
        <f>'Таблица результатов'!AA5</f>
        <v>0</v>
      </c>
      <c r="AB4" s="60">
        <f>'Таблица результатов'!AB5</f>
        <v>0</v>
      </c>
      <c r="AC4" s="60">
        <f>'Таблица результатов'!AC5</f>
        <v>0</v>
      </c>
      <c r="AD4" s="60">
        <f>'Таблица результатов'!AD5</f>
        <v>0</v>
      </c>
      <c r="AE4" s="60">
        <f>'Таблица результатов'!AE5</f>
        <v>0</v>
      </c>
      <c r="AF4" s="60">
        <f>'Таблица результатов'!AF5</f>
        <v>0</v>
      </c>
      <c r="AG4" s="60">
        <f>'Таблица результатов'!AG5</f>
        <v>0</v>
      </c>
      <c r="AH4" s="60">
        <f>'Таблица результатов'!AH5</f>
        <v>0</v>
      </c>
      <c r="AI4" s="60">
        <f>'Таблица результатов'!AI5</f>
        <v>2</v>
      </c>
      <c r="AJ4" s="60">
        <f>'Таблица результатов'!AJ5</f>
        <v>2</v>
      </c>
      <c r="AK4" s="60">
        <f>'Таблица результатов'!AK5</f>
        <v>2</v>
      </c>
      <c r="AL4" s="13"/>
    </row>
    <row r="5" spans="1:37" ht="27" customHeight="1">
      <c r="A5" s="68" t="s">
        <v>0</v>
      </c>
      <c r="B5" s="69" t="s">
        <v>1</v>
      </c>
      <c r="C5" s="70" t="s">
        <v>17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2" t="s">
        <v>18</v>
      </c>
      <c r="X5" s="72"/>
      <c r="Y5" s="72"/>
      <c r="Z5" s="72"/>
      <c r="AA5" s="72"/>
      <c r="AB5" s="72"/>
      <c r="AC5" s="73" t="s">
        <v>9</v>
      </c>
      <c r="AD5" s="73" t="s">
        <v>12</v>
      </c>
      <c r="AE5" s="73" t="s">
        <v>10</v>
      </c>
      <c r="AF5" s="73" t="s">
        <v>11</v>
      </c>
      <c r="AG5" s="73" t="s">
        <v>13</v>
      </c>
      <c r="AH5" s="73" t="s">
        <v>5</v>
      </c>
      <c r="AI5" s="73" t="s">
        <v>14</v>
      </c>
      <c r="AJ5" s="73" t="s">
        <v>15</v>
      </c>
      <c r="AK5" s="73" t="s">
        <v>16</v>
      </c>
    </row>
    <row r="6" spans="1:37" ht="27" customHeight="1">
      <c r="A6" s="74"/>
      <c r="B6" s="75"/>
      <c r="C6" s="76" t="s">
        <v>6</v>
      </c>
      <c r="D6" s="77"/>
      <c r="E6" s="77"/>
      <c r="F6" s="77"/>
      <c r="G6" s="77"/>
      <c r="H6" s="77"/>
      <c r="I6" s="77"/>
      <c r="J6" s="77"/>
      <c r="K6" s="77" t="s">
        <v>7</v>
      </c>
      <c r="L6" s="77"/>
      <c r="M6" s="77"/>
      <c r="N6" s="77"/>
      <c r="O6" s="77"/>
      <c r="P6" s="77" t="s">
        <v>8</v>
      </c>
      <c r="Q6" s="77"/>
      <c r="R6" s="77"/>
      <c r="S6" s="77"/>
      <c r="T6" s="77"/>
      <c r="U6" s="77"/>
      <c r="V6" s="77"/>
      <c r="W6" s="77" t="s">
        <v>6</v>
      </c>
      <c r="X6" s="77"/>
      <c r="Y6" s="77"/>
      <c r="Z6" s="77" t="s">
        <v>7</v>
      </c>
      <c r="AA6" s="77"/>
      <c r="AB6" s="77"/>
      <c r="AC6" s="73"/>
      <c r="AD6" s="73"/>
      <c r="AE6" s="73"/>
      <c r="AF6" s="73"/>
      <c r="AG6" s="73"/>
      <c r="AH6" s="73"/>
      <c r="AI6" s="73"/>
      <c r="AJ6" s="73"/>
      <c r="AK6" s="73"/>
    </row>
    <row r="7" spans="1:38" s="1" customFormat="1" ht="27" customHeight="1">
      <c r="A7" s="78"/>
      <c r="B7" s="79"/>
      <c r="C7" s="80">
        <v>1</v>
      </c>
      <c r="D7" s="45">
        <v>2</v>
      </c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5">
        <v>12</v>
      </c>
      <c r="O7" s="45">
        <v>13</v>
      </c>
      <c r="P7" s="45">
        <v>14</v>
      </c>
      <c r="Q7" s="45">
        <v>15</v>
      </c>
      <c r="R7" s="45">
        <v>16</v>
      </c>
      <c r="S7" s="45">
        <v>17</v>
      </c>
      <c r="T7" s="45">
        <v>18</v>
      </c>
      <c r="U7" s="45">
        <v>19</v>
      </c>
      <c r="V7" s="45">
        <v>20</v>
      </c>
      <c r="W7" s="45">
        <v>21</v>
      </c>
      <c r="X7" s="45">
        <v>22</v>
      </c>
      <c r="Y7" s="45">
        <v>23</v>
      </c>
      <c r="Z7" s="45">
        <v>24</v>
      </c>
      <c r="AA7" s="45">
        <v>25</v>
      </c>
      <c r="AB7" s="45">
        <v>26</v>
      </c>
      <c r="AC7" s="73"/>
      <c r="AD7" s="73"/>
      <c r="AE7" s="73"/>
      <c r="AF7" s="73"/>
      <c r="AG7" s="73"/>
      <c r="AH7" s="73"/>
      <c r="AI7" s="73"/>
      <c r="AJ7" s="73"/>
      <c r="AK7" s="73"/>
      <c r="AL7" s="12"/>
    </row>
    <row r="8" spans="1:38" s="2" customFormat="1" ht="27" customHeight="1">
      <c r="A8" s="60">
        <f>'Таблица результатов'!A6</f>
        <v>2</v>
      </c>
      <c r="B8" s="83">
        <f>'Таблица результатов'!B6</f>
        <v>0</v>
      </c>
      <c r="C8" s="60">
        <f>'Таблица результатов'!C6</f>
        <v>0</v>
      </c>
      <c r="D8" s="60">
        <f>'Таблица результатов'!D6</f>
        <v>0</v>
      </c>
      <c r="E8" s="60">
        <f>'Таблица результатов'!E6</f>
        <v>0</v>
      </c>
      <c r="F8" s="60">
        <f>'Таблица результатов'!F6</f>
        <v>0</v>
      </c>
      <c r="G8" s="60">
        <f>'Таблица результатов'!G6</f>
        <v>0</v>
      </c>
      <c r="H8" s="60">
        <f>'Таблица результатов'!H6</f>
        <v>0</v>
      </c>
      <c r="I8" s="60">
        <f>'Таблица результатов'!I6</f>
        <v>0</v>
      </c>
      <c r="J8" s="60">
        <f>'Таблица результатов'!J6</f>
        <v>0</v>
      </c>
      <c r="K8" s="60">
        <f>'Таблица результатов'!K6</f>
        <v>0</v>
      </c>
      <c r="L8" s="60">
        <f>'Таблица результатов'!L6</f>
        <v>0</v>
      </c>
      <c r="M8" s="60">
        <f>'Таблица результатов'!M6</f>
        <v>0</v>
      </c>
      <c r="N8" s="60">
        <f>'Таблица результатов'!N6</f>
        <v>0</v>
      </c>
      <c r="O8" s="60">
        <f>'Таблица результатов'!O6</f>
        <v>0</v>
      </c>
      <c r="P8" s="60">
        <f>'Таблица результатов'!P6</f>
        <v>0</v>
      </c>
      <c r="Q8" s="60">
        <f>'Таблица результатов'!Q6</f>
        <v>0</v>
      </c>
      <c r="R8" s="60">
        <f>'Таблица результатов'!R6</f>
        <v>0</v>
      </c>
      <c r="S8" s="60">
        <f>'Таблица результатов'!S6</f>
        <v>0</v>
      </c>
      <c r="T8" s="60">
        <f>'Таблица результатов'!T6</f>
        <v>0</v>
      </c>
      <c r="U8" s="60">
        <f>'Таблица результатов'!U6</f>
        <v>0</v>
      </c>
      <c r="V8" s="60">
        <f>'Таблица результатов'!V6</f>
        <v>0</v>
      </c>
      <c r="W8" s="60">
        <f>'Таблица результатов'!W6</f>
        <v>0</v>
      </c>
      <c r="X8" s="60">
        <f>'Таблица результатов'!X6</f>
        <v>0</v>
      </c>
      <c r="Y8" s="60">
        <f>'Таблица результатов'!Y6</f>
        <v>0</v>
      </c>
      <c r="Z8" s="60">
        <f>'Таблица результатов'!Z6</f>
        <v>0</v>
      </c>
      <c r="AA8" s="60">
        <f>'Таблица результатов'!AA6</f>
        <v>0</v>
      </c>
      <c r="AB8" s="60">
        <f>'Таблица результатов'!AB6</f>
        <v>0</v>
      </c>
      <c r="AC8" s="60">
        <f>'Таблица результатов'!AC6</f>
        <v>0</v>
      </c>
      <c r="AD8" s="60">
        <f>'Таблица результатов'!AD6</f>
        <v>0</v>
      </c>
      <c r="AE8" s="60">
        <f>'Таблица результатов'!AE6</f>
        <v>0</v>
      </c>
      <c r="AF8" s="60">
        <f>'Таблица результатов'!AF6</f>
        <v>0</v>
      </c>
      <c r="AG8" s="60">
        <f>'Таблица результатов'!AG6</f>
        <v>0</v>
      </c>
      <c r="AH8" s="60">
        <f>'Таблица результатов'!AH6</f>
        <v>0</v>
      </c>
      <c r="AI8" s="60">
        <f>'Таблица результатов'!AI6</f>
        <v>2</v>
      </c>
      <c r="AJ8" s="60">
        <f>'Таблица результатов'!AJ6</f>
        <v>2</v>
      </c>
      <c r="AK8" s="60">
        <f>'Таблица результатов'!AK6</f>
        <v>2</v>
      </c>
      <c r="AL8" s="13"/>
    </row>
    <row r="9" spans="1:37" ht="27" customHeight="1">
      <c r="A9" s="68" t="s">
        <v>0</v>
      </c>
      <c r="B9" s="69" t="s">
        <v>1</v>
      </c>
      <c r="C9" s="70" t="s">
        <v>17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 t="s">
        <v>18</v>
      </c>
      <c r="X9" s="72"/>
      <c r="Y9" s="72"/>
      <c r="Z9" s="72"/>
      <c r="AA9" s="72"/>
      <c r="AB9" s="72"/>
      <c r="AC9" s="73" t="s">
        <v>9</v>
      </c>
      <c r="AD9" s="73" t="s">
        <v>12</v>
      </c>
      <c r="AE9" s="73" t="s">
        <v>10</v>
      </c>
      <c r="AF9" s="73" t="s">
        <v>11</v>
      </c>
      <c r="AG9" s="73" t="s">
        <v>13</v>
      </c>
      <c r="AH9" s="73" t="s">
        <v>5</v>
      </c>
      <c r="AI9" s="73" t="s">
        <v>14</v>
      </c>
      <c r="AJ9" s="73" t="s">
        <v>15</v>
      </c>
      <c r="AK9" s="73" t="s">
        <v>16</v>
      </c>
    </row>
    <row r="10" spans="1:37" ht="27" customHeight="1">
      <c r="A10" s="74"/>
      <c r="B10" s="75"/>
      <c r="C10" s="76" t="s">
        <v>6</v>
      </c>
      <c r="D10" s="77"/>
      <c r="E10" s="77"/>
      <c r="F10" s="77"/>
      <c r="G10" s="77"/>
      <c r="H10" s="77"/>
      <c r="I10" s="77"/>
      <c r="J10" s="77"/>
      <c r="K10" s="77" t="s">
        <v>7</v>
      </c>
      <c r="L10" s="77"/>
      <c r="M10" s="77"/>
      <c r="N10" s="77"/>
      <c r="O10" s="77"/>
      <c r="P10" s="77" t="s">
        <v>8</v>
      </c>
      <c r="Q10" s="77"/>
      <c r="R10" s="77"/>
      <c r="S10" s="77"/>
      <c r="T10" s="77"/>
      <c r="U10" s="77"/>
      <c r="V10" s="77"/>
      <c r="W10" s="77" t="s">
        <v>6</v>
      </c>
      <c r="X10" s="77"/>
      <c r="Y10" s="77"/>
      <c r="Z10" s="77" t="s">
        <v>7</v>
      </c>
      <c r="AA10" s="77"/>
      <c r="AB10" s="77"/>
      <c r="AC10" s="73"/>
      <c r="AD10" s="73"/>
      <c r="AE10" s="73"/>
      <c r="AF10" s="73"/>
      <c r="AG10" s="73"/>
      <c r="AH10" s="73"/>
      <c r="AI10" s="73"/>
      <c r="AJ10" s="73"/>
      <c r="AK10" s="73"/>
    </row>
    <row r="11" spans="1:38" s="1" customFormat="1" ht="27" customHeight="1">
      <c r="A11" s="78"/>
      <c r="B11" s="79"/>
      <c r="C11" s="80">
        <v>1</v>
      </c>
      <c r="D11" s="45">
        <v>2</v>
      </c>
      <c r="E11" s="45">
        <v>3</v>
      </c>
      <c r="F11" s="45">
        <v>4</v>
      </c>
      <c r="G11" s="45">
        <v>5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  <c r="P11" s="45">
        <v>14</v>
      </c>
      <c r="Q11" s="45">
        <v>15</v>
      </c>
      <c r="R11" s="45">
        <v>16</v>
      </c>
      <c r="S11" s="45">
        <v>17</v>
      </c>
      <c r="T11" s="45">
        <v>18</v>
      </c>
      <c r="U11" s="45">
        <v>19</v>
      </c>
      <c r="V11" s="45">
        <v>20</v>
      </c>
      <c r="W11" s="45">
        <v>21</v>
      </c>
      <c r="X11" s="45">
        <v>22</v>
      </c>
      <c r="Y11" s="45">
        <v>23</v>
      </c>
      <c r="Z11" s="45">
        <v>24</v>
      </c>
      <c r="AA11" s="45">
        <v>25</v>
      </c>
      <c r="AB11" s="45">
        <v>26</v>
      </c>
      <c r="AC11" s="73"/>
      <c r="AD11" s="73"/>
      <c r="AE11" s="73"/>
      <c r="AF11" s="73"/>
      <c r="AG11" s="73"/>
      <c r="AH11" s="73"/>
      <c r="AI11" s="73"/>
      <c r="AJ11" s="73"/>
      <c r="AK11" s="73"/>
      <c r="AL11" s="12"/>
    </row>
    <row r="12" spans="1:38" s="2" customFormat="1" ht="27" customHeight="1">
      <c r="A12" s="60">
        <f>'Таблица результатов'!A7</f>
        <v>3</v>
      </c>
      <c r="B12" s="83">
        <f>'Таблица результатов'!B7</f>
        <v>0</v>
      </c>
      <c r="C12" s="60">
        <f>'Таблица результатов'!C7</f>
        <v>0</v>
      </c>
      <c r="D12" s="60">
        <f>'Таблица результатов'!D7</f>
        <v>0</v>
      </c>
      <c r="E12" s="60">
        <f>'Таблица результатов'!E7</f>
        <v>0</v>
      </c>
      <c r="F12" s="60">
        <f>'Таблица результатов'!F7</f>
        <v>0</v>
      </c>
      <c r="G12" s="60">
        <f>'Таблица результатов'!G7</f>
        <v>0</v>
      </c>
      <c r="H12" s="60">
        <f>'Таблица результатов'!H7</f>
        <v>0</v>
      </c>
      <c r="I12" s="60">
        <f>'Таблица результатов'!I7</f>
        <v>0</v>
      </c>
      <c r="J12" s="60">
        <f>'Таблица результатов'!J7</f>
        <v>0</v>
      </c>
      <c r="K12" s="60">
        <f>'Таблица результатов'!K7</f>
        <v>0</v>
      </c>
      <c r="L12" s="60">
        <f>'Таблица результатов'!L7</f>
        <v>0</v>
      </c>
      <c r="M12" s="60">
        <f>'Таблица результатов'!M7</f>
        <v>0</v>
      </c>
      <c r="N12" s="60">
        <f>'Таблица результатов'!N7</f>
        <v>0</v>
      </c>
      <c r="O12" s="60">
        <f>'Таблица результатов'!O7</f>
        <v>0</v>
      </c>
      <c r="P12" s="60">
        <f>'Таблица результатов'!P7</f>
        <v>0</v>
      </c>
      <c r="Q12" s="60">
        <f>'Таблица результатов'!Q7</f>
        <v>0</v>
      </c>
      <c r="R12" s="60">
        <f>'Таблица результатов'!R7</f>
        <v>0</v>
      </c>
      <c r="S12" s="60">
        <f>'Таблица результатов'!S7</f>
        <v>0</v>
      </c>
      <c r="T12" s="60">
        <f>'Таблица результатов'!T7</f>
        <v>0</v>
      </c>
      <c r="U12" s="60">
        <f>'Таблица результатов'!U7</f>
        <v>0</v>
      </c>
      <c r="V12" s="60">
        <f>'Таблица результатов'!V7</f>
        <v>0</v>
      </c>
      <c r="W12" s="60">
        <f>'Таблица результатов'!W7</f>
        <v>0</v>
      </c>
      <c r="X12" s="60">
        <f>'Таблица результатов'!X7</f>
        <v>0</v>
      </c>
      <c r="Y12" s="60">
        <f>'Таблица результатов'!Y7</f>
        <v>0</v>
      </c>
      <c r="Z12" s="60">
        <f>'Таблица результатов'!Z7</f>
        <v>0</v>
      </c>
      <c r="AA12" s="60">
        <f>'Таблица результатов'!AA7</f>
        <v>0</v>
      </c>
      <c r="AB12" s="60">
        <f>'Таблица результатов'!AB7</f>
        <v>0</v>
      </c>
      <c r="AC12" s="60">
        <f>'Таблица результатов'!AC7</f>
        <v>0</v>
      </c>
      <c r="AD12" s="60">
        <f>'Таблица результатов'!AD7</f>
        <v>0</v>
      </c>
      <c r="AE12" s="60">
        <f>'Таблица результатов'!AE7</f>
        <v>0</v>
      </c>
      <c r="AF12" s="60">
        <f>'Таблица результатов'!AF7</f>
        <v>0</v>
      </c>
      <c r="AG12" s="60">
        <f>'Таблица результатов'!AG7</f>
        <v>0</v>
      </c>
      <c r="AH12" s="60">
        <f>'Таблица результатов'!AH7</f>
        <v>0</v>
      </c>
      <c r="AI12" s="60">
        <f>'Таблица результатов'!AI7</f>
        <v>2</v>
      </c>
      <c r="AJ12" s="60">
        <f>'Таблица результатов'!AJ7</f>
        <v>2</v>
      </c>
      <c r="AK12" s="60">
        <f>'Таблица результатов'!AK7</f>
        <v>2</v>
      </c>
      <c r="AL12" s="13"/>
    </row>
    <row r="13" spans="1:37" ht="27" customHeight="1">
      <c r="A13" s="68" t="s">
        <v>0</v>
      </c>
      <c r="B13" s="69" t="s">
        <v>1</v>
      </c>
      <c r="C13" s="70" t="s">
        <v>17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2" t="s">
        <v>18</v>
      </c>
      <c r="X13" s="72"/>
      <c r="Y13" s="72"/>
      <c r="Z13" s="72"/>
      <c r="AA13" s="72"/>
      <c r="AB13" s="72"/>
      <c r="AC13" s="73" t="s">
        <v>9</v>
      </c>
      <c r="AD13" s="73" t="s">
        <v>12</v>
      </c>
      <c r="AE13" s="73" t="s">
        <v>10</v>
      </c>
      <c r="AF13" s="73" t="s">
        <v>11</v>
      </c>
      <c r="AG13" s="73" t="s">
        <v>13</v>
      </c>
      <c r="AH13" s="73" t="s">
        <v>5</v>
      </c>
      <c r="AI13" s="73" t="s">
        <v>14</v>
      </c>
      <c r="AJ13" s="73" t="s">
        <v>15</v>
      </c>
      <c r="AK13" s="73" t="s">
        <v>16</v>
      </c>
    </row>
    <row r="14" spans="1:37" ht="27" customHeight="1">
      <c r="A14" s="74"/>
      <c r="B14" s="75"/>
      <c r="C14" s="76" t="s">
        <v>6</v>
      </c>
      <c r="D14" s="77"/>
      <c r="E14" s="77"/>
      <c r="F14" s="77"/>
      <c r="G14" s="77"/>
      <c r="H14" s="77"/>
      <c r="I14" s="77"/>
      <c r="J14" s="77"/>
      <c r="K14" s="77" t="s">
        <v>7</v>
      </c>
      <c r="L14" s="77"/>
      <c r="M14" s="77"/>
      <c r="N14" s="77"/>
      <c r="O14" s="77"/>
      <c r="P14" s="77" t="s">
        <v>8</v>
      </c>
      <c r="Q14" s="77"/>
      <c r="R14" s="77"/>
      <c r="S14" s="77"/>
      <c r="T14" s="77"/>
      <c r="U14" s="77"/>
      <c r="V14" s="77"/>
      <c r="W14" s="77" t="s">
        <v>6</v>
      </c>
      <c r="X14" s="77"/>
      <c r="Y14" s="77"/>
      <c r="Z14" s="77" t="s">
        <v>7</v>
      </c>
      <c r="AA14" s="77"/>
      <c r="AB14" s="77"/>
      <c r="AC14" s="73"/>
      <c r="AD14" s="73"/>
      <c r="AE14" s="73"/>
      <c r="AF14" s="73"/>
      <c r="AG14" s="73"/>
      <c r="AH14" s="73"/>
      <c r="AI14" s="73"/>
      <c r="AJ14" s="73"/>
      <c r="AK14" s="73"/>
    </row>
    <row r="15" spans="1:38" s="1" customFormat="1" ht="27" customHeight="1">
      <c r="A15" s="78"/>
      <c r="B15" s="79"/>
      <c r="C15" s="80">
        <v>1</v>
      </c>
      <c r="D15" s="45">
        <v>2</v>
      </c>
      <c r="E15" s="45">
        <v>3</v>
      </c>
      <c r="F15" s="45">
        <v>4</v>
      </c>
      <c r="G15" s="45">
        <v>5</v>
      </c>
      <c r="H15" s="45">
        <v>6</v>
      </c>
      <c r="I15" s="45">
        <v>7</v>
      </c>
      <c r="J15" s="45">
        <v>8</v>
      </c>
      <c r="K15" s="45">
        <v>9</v>
      </c>
      <c r="L15" s="45">
        <v>10</v>
      </c>
      <c r="M15" s="45">
        <v>11</v>
      </c>
      <c r="N15" s="45">
        <v>12</v>
      </c>
      <c r="O15" s="45">
        <v>13</v>
      </c>
      <c r="P15" s="45">
        <v>14</v>
      </c>
      <c r="Q15" s="45">
        <v>15</v>
      </c>
      <c r="R15" s="45">
        <v>16</v>
      </c>
      <c r="S15" s="45">
        <v>17</v>
      </c>
      <c r="T15" s="45">
        <v>18</v>
      </c>
      <c r="U15" s="45">
        <v>19</v>
      </c>
      <c r="V15" s="45">
        <v>20</v>
      </c>
      <c r="W15" s="45">
        <v>21</v>
      </c>
      <c r="X15" s="45">
        <v>22</v>
      </c>
      <c r="Y15" s="45">
        <v>23</v>
      </c>
      <c r="Z15" s="45">
        <v>24</v>
      </c>
      <c r="AA15" s="45">
        <v>25</v>
      </c>
      <c r="AB15" s="45">
        <v>26</v>
      </c>
      <c r="AC15" s="73"/>
      <c r="AD15" s="73"/>
      <c r="AE15" s="73"/>
      <c r="AF15" s="73"/>
      <c r="AG15" s="73"/>
      <c r="AH15" s="73"/>
      <c r="AI15" s="73"/>
      <c r="AJ15" s="73"/>
      <c r="AK15" s="73"/>
      <c r="AL15" s="12"/>
    </row>
    <row r="16" spans="1:38" s="2" customFormat="1" ht="27" customHeight="1">
      <c r="A16" s="60">
        <f>'Таблица результатов'!A8</f>
        <v>4</v>
      </c>
      <c r="B16" s="83">
        <f>'Таблица результатов'!B8</f>
        <v>0</v>
      </c>
      <c r="C16" s="60">
        <f>'Таблица результатов'!C8</f>
        <v>0</v>
      </c>
      <c r="D16" s="60">
        <f>'Таблица результатов'!D8</f>
        <v>0</v>
      </c>
      <c r="E16" s="60">
        <f>'Таблица результатов'!E8</f>
        <v>0</v>
      </c>
      <c r="F16" s="60">
        <f>'Таблица результатов'!F8</f>
        <v>0</v>
      </c>
      <c r="G16" s="60">
        <f>'Таблица результатов'!G8</f>
        <v>0</v>
      </c>
      <c r="H16" s="60">
        <f>'Таблица результатов'!H8</f>
        <v>0</v>
      </c>
      <c r="I16" s="60">
        <f>'Таблица результатов'!I8</f>
        <v>0</v>
      </c>
      <c r="J16" s="60">
        <f>'Таблица результатов'!J8</f>
        <v>0</v>
      </c>
      <c r="K16" s="60">
        <f>'Таблица результатов'!K8</f>
        <v>0</v>
      </c>
      <c r="L16" s="60">
        <f>'Таблица результатов'!L8</f>
        <v>0</v>
      </c>
      <c r="M16" s="60">
        <f>'Таблица результатов'!M8</f>
        <v>0</v>
      </c>
      <c r="N16" s="60">
        <f>'Таблица результатов'!N8</f>
        <v>0</v>
      </c>
      <c r="O16" s="60">
        <f>'Таблица результатов'!O8</f>
        <v>0</v>
      </c>
      <c r="P16" s="60">
        <f>'Таблица результатов'!P8</f>
        <v>0</v>
      </c>
      <c r="Q16" s="60">
        <f>'Таблица результатов'!Q8</f>
        <v>0</v>
      </c>
      <c r="R16" s="60">
        <f>'Таблица результатов'!R8</f>
        <v>0</v>
      </c>
      <c r="S16" s="60">
        <f>'Таблица результатов'!S8</f>
        <v>0</v>
      </c>
      <c r="T16" s="60">
        <f>'Таблица результатов'!T8</f>
        <v>0</v>
      </c>
      <c r="U16" s="60">
        <f>'Таблица результатов'!U8</f>
        <v>0</v>
      </c>
      <c r="V16" s="60">
        <f>'Таблица результатов'!V8</f>
        <v>0</v>
      </c>
      <c r="W16" s="60">
        <f>'Таблица результатов'!W8</f>
        <v>0</v>
      </c>
      <c r="X16" s="60">
        <f>'Таблица результатов'!X8</f>
        <v>0</v>
      </c>
      <c r="Y16" s="60">
        <f>'Таблица результатов'!Y8</f>
        <v>0</v>
      </c>
      <c r="Z16" s="60">
        <f>'Таблица результатов'!Z8</f>
        <v>0</v>
      </c>
      <c r="AA16" s="60">
        <f>'Таблица результатов'!AA8</f>
        <v>0</v>
      </c>
      <c r="AB16" s="60">
        <f>'Таблица результатов'!AB8</f>
        <v>0</v>
      </c>
      <c r="AC16" s="60">
        <f>'Таблица результатов'!AC8</f>
        <v>0</v>
      </c>
      <c r="AD16" s="60">
        <f>'Таблица результатов'!AD8</f>
        <v>0</v>
      </c>
      <c r="AE16" s="60">
        <f>'Таблица результатов'!AE8</f>
        <v>0</v>
      </c>
      <c r="AF16" s="60">
        <f>'Таблица результатов'!AF8</f>
        <v>0</v>
      </c>
      <c r="AG16" s="60">
        <f>'Таблица результатов'!AG8</f>
        <v>0</v>
      </c>
      <c r="AH16" s="60">
        <f>'Таблица результатов'!AH8</f>
        <v>0</v>
      </c>
      <c r="AI16" s="60">
        <f>'Таблица результатов'!AI8</f>
        <v>2</v>
      </c>
      <c r="AJ16" s="60">
        <f>'Таблица результатов'!AJ8</f>
        <v>2</v>
      </c>
      <c r="AK16" s="60">
        <f>'Таблица результатов'!AK8</f>
        <v>2</v>
      </c>
      <c r="AL16" s="13"/>
    </row>
    <row r="17" spans="1:37" ht="27" customHeight="1">
      <c r="A17" s="68" t="s">
        <v>0</v>
      </c>
      <c r="B17" s="69" t="s">
        <v>1</v>
      </c>
      <c r="C17" s="70" t="s">
        <v>17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 t="s">
        <v>18</v>
      </c>
      <c r="X17" s="72"/>
      <c r="Y17" s="72"/>
      <c r="Z17" s="72"/>
      <c r="AA17" s="72"/>
      <c r="AB17" s="72"/>
      <c r="AC17" s="73" t="s">
        <v>9</v>
      </c>
      <c r="AD17" s="73" t="s">
        <v>12</v>
      </c>
      <c r="AE17" s="73" t="s">
        <v>10</v>
      </c>
      <c r="AF17" s="73" t="s">
        <v>11</v>
      </c>
      <c r="AG17" s="73" t="s">
        <v>13</v>
      </c>
      <c r="AH17" s="73" t="s">
        <v>5</v>
      </c>
      <c r="AI17" s="73" t="s">
        <v>14</v>
      </c>
      <c r="AJ17" s="73" t="s">
        <v>15</v>
      </c>
      <c r="AK17" s="73" t="s">
        <v>16</v>
      </c>
    </row>
    <row r="18" spans="1:37" ht="27" customHeight="1">
      <c r="A18" s="74"/>
      <c r="B18" s="75"/>
      <c r="C18" s="76" t="s">
        <v>6</v>
      </c>
      <c r="D18" s="77"/>
      <c r="E18" s="77"/>
      <c r="F18" s="77"/>
      <c r="G18" s="77"/>
      <c r="H18" s="77"/>
      <c r="I18" s="77"/>
      <c r="J18" s="77"/>
      <c r="K18" s="77" t="s">
        <v>7</v>
      </c>
      <c r="L18" s="77"/>
      <c r="M18" s="77"/>
      <c r="N18" s="77"/>
      <c r="O18" s="77"/>
      <c r="P18" s="77" t="s">
        <v>8</v>
      </c>
      <c r="Q18" s="77"/>
      <c r="R18" s="77"/>
      <c r="S18" s="77"/>
      <c r="T18" s="77"/>
      <c r="U18" s="77"/>
      <c r="V18" s="77"/>
      <c r="W18" s="77" t="s">
        <v>6</v>
      </c>
      <c r="X18" s="77"/>
      <c r="Y18" s="77"/>
      <c r="Z18" s="77" t="s">
        <v>7</v>
      </c>
      <c r="AA18" s="77"/>
      <c r="AB18" s="77"/>
      <c r="AC18" s="73"/>
      <c r="AD18" s="73"/>
      <c r="AE18" s="73"/>
      <c r="AF18" s="73"/>
      <c r="AG18" s="73"/>
      <c r="AH18" s="73"/>
      <c r="AI18" s="73"/>
      <c r="AJ18" s="73"/>
      <c r="AK18" s="73"/>
    </row>
    <row r="19" spans="1:38" s="1" customFormat="1" ht="27" customHeight="1">
      <c r="A19" s="78"/>
      <c r="B19" s="79"/>
      <c r="C19" s="80">
        <v>1</v>
      </c>
      <c r="D19" s="45">
        <v>2</v>
      </c>
      <c r="E19" s="45">
        <v>3</v>
      </c>
      <c r="F19" s="45">
        <v>4</v>
      </c>
      <c r="G19" s="45">
        <v>5</v>
      </c>
      <c r="H19" s="45">
        <v>6</v>
      </c>
      <c r="I19" s="45">
        <v>7</v>
      </c>
      <c r="J19" s="45">
        <v>8</v>
      </c>
      <c r="K19" s="45">
        <v>9</v>
      </c>
      <c r="L19" s="45">
        <v>10</v>
      </c>
      <c r="M19" s="45">
        <v>11</v>
      </c>
      <c r="N19" s="45">
        <v>12</v>
      </c>
      <c r="O19" s="45">
        <v>13</v>
      </c>
      <c r="P19" s="45">
        <v>14</v>
      </c>
      <c r="Q19" s="45">
        <v>15</v>
      </c>
      <c r="R19" s="45">
        <v>16</v>
      </c>
      <c r="S19" s="45">
        <v>17</v>
      </c>
      <c r="T19" s="45">
        <v>18</v>
      </c>
      <c r="U19" s="45">
        <v>19</v>
      </c>
      <c r="V19" s="45">
        <v>20</v>
      </c>
      <c r="W19" s="45">
        <v>21</v>
      </c>
      <c r="X19" s="45">
        <v>22</v>
      </c>
      <c r="Y19" s="45">
        <v>23</v>
      </c>
      <c r="Z19" s="45">
        <v>24</v>
      </c>
      <c r="AA19" s="45">
        <v>25</v>
      </c>
      <c r="AB19" s="45">
        <v>26</v>
      </c>
      <c r="AC19" s="73"/>
      <c r="AD19" s="73"/>
      <c r="AE19" s="73"/>
      <c r="AF19" s="73"/>
      <c r="AG19" s="73"/>
      <c r="AH19" s="73"/>
      <c r="AI19" s="73"/>
      <c r="AJ19" s="73"/>
      <c r="AK19" s="73"/>
      <c r="AL19" s="12"/>
    </row>
    <row r="20" spans="1:38" s="2" customFormat="1" ht="27" customHeight="1">
      <c r="A20" s="60">
        <f>'Таблица результатов'!A9</f>
        <v>5</v>
      </c>
      <c r="B20" s="83">
        <f>'Таблица результатов'!B9</f>
        <v>0</v>
      </c>
      <c r="C20" s="60">
        <f>'Таблица результатов'!C9</f>
        <v>0</v>
      </c>
      <c r="D20" s="60">
        <f>'Таблица результатов'!D9</f>
        <v>0</v>
      </c>
      <c r="E20" s="60">
        <f>'Таблица результатов'!E9</f>
        <v>0</v>
      </c>
      <c r="F20" s="60">
        <f>'Таблица результатов'!F9</f>
        <v>0</v>
      </c>
      <c r="G20" s="60">
        <f>'Таблица результатов'!G9</f>
        <v>0</v>
      </c>
      <c r="H20" s="60">
        <f>'Таблица результатов'!H9</f>
        <v>0</v>
      </c>
      <c r="I20" s="60">
        <f>'Таблица результатов'!I9</f>
        <v>0</v>
      </c>
      <c r="J20" s="60">
        <f>'Таблица результатов'!J9</f>
        <v>0</v>
      </c>
      <c r="K20" s="60">
        <f>'Таблица результатов'!K9</f>
        <v>0</v>
      </c>
      <c r="L20" s="60">
        <f>'Таблица результатов'!L9</f>
        <v>0</v>
      </c>
      <c r="M20" s="60">
        <f>'Таблица результатов'!M9</f>
        <v>0</v>
      </c>
      <c r="N20" s="60">
        <f>'Таблица результатов'!N9</f>
        <v>0</v>
      </c>
      <c r="O20" s="60">
        <f>'Таблица результатов'!O9</f>
        <v>0</v>
      </c>
      <c r="P20" s="60">
        <f>'Таблица результатов'!P9</f>
        <v>0</v>
      </c>
      <c r="Q20" s="60">
        <f>'Таблица результатов'!Q9</f>
        <v>0</v>
      </c>
      <c r="R20" s="60">
        <f>'Таблица результатов'!R9</f>
        <v>0</v>
      </c>
      <c r="S20" s="60">
        <f>'Таблица результатов'!S9</f>
        <v>0</v>
      </c>
      <c r="T20" s="60">
        <f>'Таблица результатов'!T9</f>
        <v>0</v>
      </c>
      <c r="U20" s="60">
        <f>'Таблица результатов'!U9</f>
        <v>0</v>
      </c>
      <c r="V20" s="60">
        <f>'Таблица результатов'!V9</f>
        <v>0</v>
      </c>
      <c r="W20" s="60">
        <f>'Таблица результатов'!W9</f>
        <v>0</v>
      </c>
      <c r="X20" s="60">
        <f>'Таблица результатов'!X9</f>
        <v>0</v>
      </c>
      <c r="Y20" s="60">
        <f>'Таблица результатов'!Y9</f>
        <v>0</v>
      </c>
      <c r="Z20" s="60">
        <f>'Таблица результатов'!Z9</f>
        <v>0</v>
      </c>
      <c r="AA20" s="60">
        <f>'Таблица результатов'!AA9</f>
        <v>0</v>
      </c>
      <c r="AB20" s="60">
        <f>'Таблица результатов'!AB9</f>
        <v>0</v>
      </c>
      <c r="AC20" s="60">
        <f>'Таблица результатов'!AC9</f>
        <v>0</v>
      </c>
      <c r="AD20" s="60">
        <f>'Таблица результатов'!AD9</f>
        <v>0</v>
      </c>
      <c r="AE20" s="60">
        <f>'Таблица результатов'!AE9</f>
        <v>0</v>
      </c>
      <c r="AF20" s="60">
        <f>'Таблица результатов'!AF9</f>
        <v>0</v>
      </c>
      <c r="AG20" s="60">
        <f>'Таблица результатов'!AG9</f>
        <v>0</v>
      </c>
      <c r="AH20" s="60">
        <f>'Таблица результатов'!AH9</f>
        <v>0</v>
      </c>
      <c r="AI20" s="60">
        <f>'Таблица результатов'!AI9</f>
        <v>2</v>
      </c>
      <c r="AJ20" s="60">
        <f>'Таблица результатов'!AJ9</f>
        <v>2</v>
      </c>
      <c r="AK20" s="60">
        <f>'Таблица результатов'!AK9</f>
        <v>2</v>
      </c>
      <c r="AL20" s="13"/>
    </row>
    <row r="21" spans="1:37" ht="27" customHeight="1">
      <c r="A21" s="68" t="s">
        <v>0</v>
      </c>
      <c r="B21" s="69" t="s">
        <v>1</v>
      </c>
      <c r="C21" s="70" t="s">
        <v>17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 t="s">
        <v>18</v>
      </c>
      <c r="X21" s="72"/>
      <c r="Y21" s="72"/>
      <c r="Z21" s="72"/>
      <c r="AA21" s="72"/>
      <c r="AB21" s="72"/>
      <c r="AC21" s="73" t="s">
        <v>9</v>
      </c>
      <c r="AD21" s="73" t="s">
        <v>12</v>
      </c>
      <c r="AE21" s="73" t="s">
        <v>10</v>
      </c>
      <c r="AF21" s="73" t="s">
        <v>11</v>
      </c>
      <c r="AG21" s="73" t="s">
        <v>13</v>
      </c>
      <c r="AH21" s="73" t="s">
        <v>5</v>
      </c>
      <c r="AI21" s="73" t="s">
        <v>14</v>
      </c>
      <c r="AJ21" s="73" t="s">
        <v>15</v>
      </c>
      <c r="AK21" s="73" t="s">
        <v>16</v>
      </c>
    </row>
    <row r="22" spans="1:37" ht="27" customHeight="1">
      <c r="A22" s="74"/>
      <c r="B22" s="75"/>
      <c r="C22" s="76" t="s">
        <v>6</v>
      </c>
      <c r="D22" s="77"/>
      <c r="E22" s="77"/>
      <c r="F22" s="77"/>
      <c r="G22" s="77"/>
      <c r="H22" s="77"/>
      <c r="I22" s="77"/>
      <c r="J22" s="77"/>
      <c r="K22" s="77" t="s">
        <v>7</v>
      </c>
      <c r="L22" s="77"/>
      <c r="M22" s="77"/>
      <c r="N22" s="77"/>
      <c r="O22" s="77"/>
      <c r="P22" s="77" t="s">
        <v>8</v>
      </c>
      <c r="Q22" s="77"/>
      <c r="R22" s="77"/>
      <c r="S22" s="77"/>
      <c r="T22" s="77"/>
      <c r="U22" s="77"/>
      <c r="V22" s="77"/>
      <c r="W22" s="77" t="s">
        <v>6</v>
      </c>
      <c r="X22" s="77"/>
      <c r="Y22" s="77"/>
      <c r="Z22" s="77" t="s">
        <v>7</v>
      </c>
      <c r="AA22" s="77"/>
      <c r="AB22" s="77"/>
      <c r="AC22" s="73"/>
      <c r="AD22" s="73"/>
      <c r="AE22" s="73"/>
      <c r="AF22" s="73"/>
      <c r="AG22" s="73"/>
      <c r="AH22" s="73"/>
      <c r="AI22" s="73"/>
      <c r="AJ22" s="73"/>
      <c r="AK22" s="73"/>
    </row>
    <row r="23" spans="1:38" s="1" customFormat="1" ht="27" customHeight="1">
      <c r="A23" s="78"/>
      <c r="B23" s="79"/>
      <c r="C23" s="80">
        <v>1</v>
      </c>
      <c r="D23" s="45">
        <v>2</v>
      </c>
      <c r="E23" s="45">
        <v>3</v>
      </c>
      <c r="F23" s="45">
        <v>4</v>
      </c>
      <c r="G23" s="45">
        <v>5</v>
      </c>
      <c r="H23" s="45">
        <v>6</v>
      </c>
      <c r="I23" s="45">
        <v>7</v>
      </c>
      <c r="J23" s="45">
        <v>8</v>
      </c>
      <c r="K23" s="45">
        <v>9</v>
      </c>
      <c r="L23" s="45">
        <v>10</v>
      </c>
      <c r="M23" s="45">
        <v>11</v>
      </c>
      <c r="N23" s="45">
        <v>12</v>
      </c>
      <c r="O23" s="45">
        <v>13</v>
      </c>
      <c r="P23" s="45">
        <v>14</v>
      </c>
      <c r="Q23" s="45">
        <v>15</v>
      </c>
      <c r="R23" s="45">
        <v>16</v>
      </c>
      <c r="S23" s="45">
        <v>17</v>
      </c>
      <c r="T23" s="45">
        <v>18</v>
      </c>
      <c r="U23" s="45">
        <v>19</v>
      </c>
      <c r="V23" s="45">
        <v>20</v>
      </c>
      <c r="W23" s="45">
        <v>21</v>
      </c>
      <c r="X23" s="45">
        <v>22</v>
      </c>
      <c r="Y23" s="45">
        <v>23</v>
      </c>
      <c r="Z23" s="45">
        <v>24</v>
      </c>
      <c r="AA23" s="45">
        <v>25</v>
      </c>
      <c r="AB23" s="45">
        <v>26</v>
      </c>
      <c r="AC23" s="73"/>
      <c r="AD23" s="73"/>
      <c r="AE23" s="73"/>
      <c r="AF23" s="73"/>
      <c r="AG23" s="73"/>
      <c r="AH23" s="73"/>
      <c r="AI23" s="73"/>
      <c r="AJ23" s="73"/>
      <c r="AK23" s="73"/>
      <c r="AL23" s="12"/>
    </row>
    <row r="24" spans="1:38" s="2" customFormat="1" ht="27" customHeight="1">
      <c r="A24" s="60">
        <f>'Таблица результатов'!A10</f>
        <v>6</v>
      </c>
      <c r="B24" s="83">
        <f>'Таблица результатов'!B10</f>
        <v>0</v>
      </c>
      <c r="C24" s="60">
        <f>'Таблица результатов'!C10</f>
        <v>0</v>
      </c>
      <c r="D24" s="60">
        <f>'Таблица результатов'!D10</f>
        <v>0</v>
      </c>
      <c r="E24" s="60">
        <f>'Таблица результатов'!E10</f>
        <v>0</v>
      </c>
      <c r="F24" s="60">
        <f>'Таблица результатов'!F10</f>
        <v>0</v>
      </c>
      <c r="G24" s="60">
        <f>'Таблица результатов'!G10</f>
        <v>0</v>
      </c>
      <c r="H24" s="60">
        <f>'Таблица результатов'!H10</f>
        <v>0</v>
      </c>
      <c r="I24" s="60">
        <f>'Таблица результатов'!I10</f>
        <v>0</v>
      </c>
      <c r="J24" s="60">
        <f>'Таблица результатов'!J10</f>
        <v>0</v>
      </c>
      <c r="K24" s="60">
        <f>'Таблица результатов'!K10</f>
        <v>0</v>
      </c>
      <c r="L24" s="60">
        <f>'Таблица результатов'!L10</f>
        <v>0</v>
      </c>
      <c r="M24" s="60">
        <f>'Таблица результатов'!M10</f>
        <v>0</v>
      </c>
      <c r="N24" s="60">
        <f>'Таблица результатов'!N10</f>
        <v>0</v>
      </c>
      <c r="O24" s="60">
        <f>'Таблица результатов'!O10</f>
        <v>0</v>
      </c>
      <c r="P24" s="60">
        <f>'Таблица результатов'!P10</f>
        <v>0</v>
      </c>
      <c r="Q24" s="60">
        <f>'Таблица результатов'!Q10</f>
        <v>0</v>
      </c>
      <c r="R24" s="60">
        <f>'Таблица результатов'!R10</f>
        <v>0</v>
      </c>
      <c r="S24" s="60">
        <f>'Таблица результатов'!S10</f>
        <v>0</v>
      </c>
      <c r="T24" s="60">
        <f>'Таблица результатов'!T10</f>
        <v>0</v>
      </c>
      <c r="U24" s="60">
        <f>'Таблица результатов'!U10</f>
        <v>0</v>
      </c>
      <c r="V24" s="60">
        <f>'Таблица результатов'!V10</f>
        <v>0</v>
      </c>
      <c r="W24" s="60">
        <f>'Таблица результатов'!W10</f>
        <v>0</v>
      </c>
      <c r="X24" s="60">
        <f>'Таблица результатов'!X10</f>
        <v>0</v>
      </c>
      <c r="Y24" s="60">
        <f>'Таблица результатов'!Y10</f>
        <v>0</v>
      </c>
      <c r="Z24" s="60">
        <f>'Таблица результатов'!Z10</f>
        <v>0</v>
      </c>
      <c r="AA24" s="60">
        <f>'Таблица результатов'!AA10</f>
        <v>0</v>
      </c>
      <c r="AB24" s="60">
        <f>'Таблица результатов'!AB10</f>
        <v>0</v>
      </c>
      <c r="AC24" s="60">
        <f>'Таблица результатов'!AC10</f>
        <v>0</v>
      </c>
      <c r="AD24" s="60">
        <f>'Таблица результатов'!AD10</f>
        <v>0</v>
      </c>
      <c r="AE24" s="60">
        <f>'Таблица результатов'!AE10</f>
        <v>0</v>
      </c>
      <c r="AF24" s="60">
        <f>'Таблица результатов'!AF10</f>
        <v>0</v>
      </c>
      <c r="AG24" s="60">
        <f>'Таблица результатов'!AG10</f>
        <v>0</v>
      </c>
      <c r="AH24" s="60">
        <f>'Таблица результатов'!AH10</f>
        <v>0</v>
      </c>
      <c r="AI24" s="60">
        <f>'Таблица результатов'!AI10</f>
        <v>2</v>
      </c>
      <c r="AJ24" s="60">
        <f>'Таблица результатов'!AJ10</f>
        <v>2</v>
      </c>
      <c r="AK24" s="60">
        <f>'Таблица результатов'!AK10</f>
        <v>2</v>
      </c>
      <c r="AL24" s="13"/>
    </row>
    <row r="25" spans="1:37" ht="27" customHeight="1">
      <c r="A25" s="68" t="s">
        <v>0</v>
      </c>
      <c r="B25" s="69" t="s">
        <v>1</v>
      </c>
      <c r="C25" s="70" t="s">
        <v>17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2" t="s">
        <v>18</v>
      </c>
      <c r="X25" s="72"/>
      <c r="Y25" s="72"/>
      <c r="Z25" s="72"/>
      <c r="AA25" s="72"/>
      <c r="AB25" s="72"/>
      <c r="AC25" s="73" t="s">
        <v>9</v>
      </c>
      <c r="AD25" s="73" t="s">
        <v>12</v>
      </c>
      <c r="AE25" s="73" t="s">
        <v>10</v>
      </c>
      <c r="AF25" s="73" t="s">
        <v>11</v>
      </c>
      <c r="AG25" s="73" t="s">
        <v>13</v>
      </c>
      <c r="AH25" s="73" t="s">
        <v>5</v>
      </c>
      <c r="AI25" s="73" t="s">
        <v>14</v>
      </c>
      <c r="AJ25" s="73" t="s">
        <v>15</v>
      </c>
      <c r="AK25" s="73" t="s">
        <v>16</v>
      </c>
    </row>
    <row r="26" spans="1:37" ht="27" customHeight="1">
      <c r="A26" s="74"/>
      <c r="B26" s="75"/>
      <c r="C26" s="76" t="s">
        <v>6</v>
      </c>
      <c r="D26" s="77"/>
      <c r="E26" s="77"/>
      <c r="F26" s="77"/>
      <c r="G26" s="77"/>
      <c r="H26" s="77"/>
      <c r="I26" s="77"/>
      <c r="J26" s="77"/>
      <c r="K26" s="77" t="s">
        <v>7</v>
      </c>
      <c r="L26" s="77"/>
      <c r="M26" s="77"/>
      <c r="N26" s="77"/>
      <c r="O26" s="77"/>
      <c r="P26" s="77" t="s">
        <v>8</v>
      </c>
      <c r="Q26" s="77"/>
      <c r="R26" s="77"/>
      <c r="S26" s="77"/>
      <c r="T26" s="77"/>
      <c r="U26" s="77"/>
      <c r="V26" s="77"/>
      <c r="W26" s="77" t="s">
        <v>6</v>
      </c>
      <c r="X26" s="77"/>
      <c r="Y26" s="77"/>
      <c r="Z26" s="77" t="s">
        <v>7</v>
      </c>
      <c r="AA26" s="77"/>
      <c r="AB26" s="77"/>
      <c r="AC26" s="73"/>
      <c r="AD26" s="73"/>
      <c r="AE26" s="73"/>
      <c r="AF26" s="73"/>
      <c r="AG26" s="73"/>
      <c r="AH26" s="73"/>
      <c r="AI26" s="73"/>
      <c r="AJ26" s="73"/>
      <c r="AK26" s="73"/>
    </row>
    <row r="27" spans="1:38" s="1" customFormat="1" ht="27" customHeight="1">
      <c r="A27" s="78"/>
      <c r="B27" s="79"/>
      <c r="C27" s="80">
        <v>1</v>
      </c>
      <c r="D27" s="45">
        <v>2</v>
      </c>
      <c r="E27" s="45">
        <v>3</v>
      </c>
      <c r="F27" s="45">
        <v>4</v>
      </c>
      <c r="G27" s="45">
        <v>5</v>
      </c>
      <c r="H27" s="45">
        <v>6</v>
      </c>
      <c r="I27" s="45">
        <v>7</v>
      </c>
      <c r="J27" s="45">
        <v>8</v>
      </c>
      <c r="K27" s="45">
        <v>9</v>
      </c>
      <c r="L27" s="45">
        <v>10</v>
      </c>
      <c r="M27" s="45">
        <v>11</v>
      </c>
      <c r="N27" s="45">
        <v>12</v>
      </c>
      <c r="O27" s="45">
        <v>13</v>
      </c>
      <c r="P27" s="45">
        <v>14</v>
      </c>
      <c r="Q27" s="45">
        <v>15</v>
      </c>
      <c r="R27" s="45">
        <v>16</v>
      </c>
      <c r="S27" s="45">
        <v>17</v>
      </c>
      <c r="T27" s="45">
        <v>18</v>
      </c>
      <c r="U27" s="45">
        <v>19</v>
      </c>
      <c r="V27" s="45">
        <v>20</v>
      </c>
      <c r="W27" s="45">
        <v>21</v>
      </c>
      <c r="X27" s="45">
        <v>22</v>
      </c>
      <c r="Y27" s="45">
        <v>23</v>
      </c>
      <c r="Z27" s="45">
        <v>24</v>
      </c>
      <c r="AA27" s="45">
        <v>25</v>
      </c>
      <c r="AB27" s="45">
        <v>26</v>
      </c>
      <c r="AC27" s="73"/>
      <c r="AD27" s="73"/>
      <c r="AE27" s="73"/>
      <c r="AF27" s="73"/>
      <c r="AG27" s="73"/>
      <c r="AH27" s="73"/>
      <c r="AI27" s="73"/>
      <c r="AJ27" s="73"/>
      <c r="AK27" s="73"/>
      <c r="AL27" s="12"/>
    </row>
    <row r="28" spans="1:38" s="2" customFormat="1" ht="27" customHeight="1">
      <c r="A28" s="60">
        <f>'Таблица результатов'!A11</f>
        <v>7</v>
      </c>
      <c r="B28" s="83">
        <f>'Таблица результатов'!B11</f>
        <v>0</v>
      </c>
      <c r="C28" s="60">
        <f>'Таблица результатов'!C11</f>
        <v>0</v>
      </c>
      <c r="D28" s="60">
        <f>'Таблица результатов'!D11</f>
        <v>0</v>
      </c>
      <c r="E28" s="60">
        <f>'Таблица результатов'!E11</f>
        <v>0</v>
      </c>
      <c r="F28" s="60">
        <f>'Таблица результатов'!F11</f>
        <v>0</v>
      </c>
      <c r="G28" s="60">
        <f>'Таблица результатов'!G11</f>
        <v>0</v>
      </c>
      <c r="H28" s="60">
        <f>'Таблица результатов'!H11</f>
        <v>0</v>
      </c>
      <c r="I28" s="60">
        <f>'Таблица результатов'!I11</f>
        <v>0</v>
      </c>
      <c r="J28" s="60">
        <f>'Таблица результатов'!J11</f>
        <v>0</v>
      </c>
      <c r="K28" s="60">
        <f>'Таблица результатов'!K11</f>
        <v>0</v>
      </c>
      <c r="L28" s="60">
        <f>'Таблица результатов'!L11</f>
        <v>0</v>
      </c>
      <c r="M28" s="60">
        <f>'Таблица результатов'!M11</f>
        <v>0</v>
      </c>
      <c r="N28" s="60">
        <f>'Таблица результатов'!N11</f>
        <v>0</v>
      </c>
      <c r="O28" s="60">
        <f>'Таблица результатов'!O11</f>
        <v>0</v>
      </c>
      <c r="P28" s="60">
        <f>'Таблица результатов'!P11</f>
        <v>0</v>
      </c>
      <c r="Q28" s="60">
        <f>'Таблица результатов'!Q11</f>
        <v>0</v>
      </c>
      <c r="R28" s="60">
        <f>'Таблица результатов'!R11</f>
        <v>0</v>
      </c>
      <c r="S28" s="60">
        <f>'Таблица результатов'!S11</f>
        <v>0</v>
      </c>
      <c r="T28" s="60">
        <f>'Таблица результатов'!T11</f>
        <v>0</v>
      </c>
      <c r="U28" s="60">
        <f>'Таблица результатов'!U11</f>
        <v>0</v>
      </c>
      <c r="V28" s="60">
        <f>'Таблица результатов'!V11</f>
        <v>0</v>
      </c>
      <c r="W28" s="60">
        <f>'Таблица результатов'!W11</f>
        <v>0</v>
      </c>
      <c r="X28" s="60">
        <f>'Таблица результатов'!X11</f>
        <v>0</v>
      </c>
      <c r="Y28" s="60">
        <f>'Таблица результатов'!Y11</f>
        <v>0</v>
      </c>
      <c r="Z28" s="60">
        <f>'Таблица результатов'!Z11</f>
        <v>0</v>
      </c>
      <c r="AA28" s="60">
        <f>'Таблица результатов'!AA11</f>
        <v>0</v>
      </c>
      <c r="AB28" s="60">
        <f>'Таблица результатов'!AB11</f>
        <v>0</v>
      </c>
      <c r="AC28" s="60">
        <f>'Таблица результатов'!AC11</f>
        <v>0</v>
      </c>
      <c r="AD28" s="60">
        <f>'Таблица результатов'!AD11</f>
        <v>0</v>
      </c>
      <c r="AE28" s="60">
        <f>'Таблица результатов'!AE11</f>
        <v>0</v>
      </c>
      <c r="AF28" s="60">
        <f>'Таблица результатов'!AF11</f>
        <v>0</v>
      </c>
      <c r="AG28" s="60">
        <f>'Таблица результатов'!AG11</f>
        <v>0</v>
      </c>
      <c r="AH28" s="60">
        <f>'Таблица результатов'!AH11</f>
        <v>0</v>
      </c>
      <c r="AI28" s="60">
        <f>'Таблица результатов'!AI11</f>
        <v>2</v>
      </c>
      <c r="AJ28" s="60">
        <f>'Таблица результатов'!AJ11</f>
        <v>2</v>
      </c>
      <c r="AK28" s="60">
        <f>'Таблица результатов'!AK11</f>
        <v>2</v>
      </c>
      <c r="AL28" s="13"/>
    </row>
    <row r="29" spans="1:37" ht="27" customHeight="1">
      <c r="A29" s="68" t="s">
        <v>0</v>
      </c>
      <c r="B29" s="69" t="s">
        <v>1</v>
      </c>
      <c r="C29" s="70" t="s">
        <v>17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2" t="s">
        <v>18</v>
      </c>
      <c r="X29" s="72"/>
      <c r="Y29" s="72"/>
      <c r="Z29" s="72"/>
      <c r="AA29" s="72"/>
      <c r="AB29" s="72"/>
      <c r="AC29" s="73" t="s">
        <v>9</v>
      </c>
      <c r="AD29" s="73" t="s">
        <v>12</v>
      </c>
      <c r="AE29" s="73" t="s">
        <v>10</v>
      </c>
      <c r="AF29" s="73" t="s">
        <v>11</v>
      </c>
      <c r="AG29" s="73" t="s">
        <v>13</v>
      </c>
      <c r="AH29" s="73" t="s">
        <v>5</v>
      </c>
      <c r="AI29" s="73" t="s">
        <v>14</v>
      </c>
      <c r="AJ29" s="73" t="s">
        <v>15</v>
      </c>
      <c r="AK29" s="73" t="s">
        <v>16</v>
      </c>
    </row>
    <row r="30" spans="1:37" ht="27" customHeight="1">
      <c r="A30" s="74"/>
      <c r="B30" s="75"/>
      <c r="C30" s="76" t="s">
        <v>6</v>
      </c>
      <c r="D30" s="77"/>
      <c r="E30" s="77"/>
      <c r="F30" s="77"/>
      <c r="G30" s="77"/>
      <c r="H30" s="77"/>
      <c r="I30" s="77"/>
      <c r="J30" s="77"/>
      <c r="K30" s="77" t="s">
        <v>7</v>
      </c>
      <c r="L30" s="77"/>
      <c r="M30" s="77"/>
      <c r="N30" s="77"/>
      <c r="O30" s="77"/>
      <c r="P30" s="77" t="s">
        <v>8</v>
      </c>
      <c r="Q30" s="77"/>
      <c r="R30" s="77"/>
      <c r="S30" s="77"/>
      <c r="T30" s="77"/>
      <c r="U30" s="77"/>
      <c r="V30" s="77"/>
      <c r="W30" s="77" t="s">
        <v>6</v>
      </c>
      <c r="X30" s="77"/>
      <c r="Y30" s="77"/>
      <c r="Z30" s="77" t="s">
        <v>7</v>
      </c>
      <c r="AA30" s="77"/>
      <c r="AB30" s="77"/>
      <c r="AC30" s="73"/>
      <c r="AD30" s="73"/>
      <c r="AE30" s="73"/>
      <c r="AF30" s="73"/>
      <c r="AG30" s="73"/>
      <c r="AH30" s="73"/>
      <c r="AI30" s="73"/>
      <c r="AJ30" s="73"/>
      <c r="AK30" s="73"/>
    </row>
    <row r="31" spans="1:38" s="1" customFormat="1" ht="27" customHeight="1">
      <c r="A31" s="78"/>
      <c r="B31" s="79"/>
      <c r="C31" s="80">
        <v>1</v>
      </c>
      <c r="D31" s="45">
        <v>2</v>
      </c>
      <c r="E31" s="45">
        <v>3</v>
      </c>
      <c r="F31" s="45">
        <v>4</v>
      </c>
      <c r="G31" s="45">
        <v>5</v>
      </c>
      <c r="H31" s="45">
        <v>6</v>
      </c>
      <c r="I31" s="45">
        <v>7</v>
      </c>
      <c r="J31" s="45">
        <v>8</v>
      </c>
      <c r="K31" s="45">
        <v>9</v>
      </c>
      <c r="L31" s="45">
        <v>10</v>
      </c>
      <c r="M31" s="45">
        <v>11</v>
      </c>
      <c r="N31" s="45">
        <v>12</v>
      </c>
      <c r="O31" s="45">
        <v>13</v>
      </c>
      <c r="P31" s="45">
        <v>14</v>
      </c>
      <c r="Q31" s="45">
        <v>15</v>
      </c>
      <c r="R31" s="45">
        <v>16</v>
      </c>
      <c r="S31" s="45">
        <v>17</v>
      </c>
      <c r="T31" s="45">
        <v>18</v>
      </c>
      <c r="U31" s="45">
        <v>19</v>
      </c>
      <c r="V31" s="45">
        <v>20</v>
      </c>
      <c r="W31" s="45">
        <v>21</v>
      </c>
      <c r="X31" s="45">
        <v>22</v>
      </c>
      <c r="Y31" s="45">
        <v>23</v>
      </c>
      <c r="Z31" s="45">
        <v>24</v>
      </c>
      <c r="AA31" s="45">
        <v>25</v>
      </c>
      <c r="AB31" s="45">
        <v>26</v>
      </c>
      <c r="AC31" s="73"/>
      <c r="AD31" s="73"/>
      <c r="AE31" s="73"/>
      <c r="AF31" s="73"/>
      <c r="AG31" s="73"/>
      <c r="AH31" s="73"/>
      <c r="AI31" s="73"/>
      <c r="AJ31" s="73"/>
      <c r="AK31" s="73"/>
      <c r="AL31" s="12"/>
    </row>
    <row r="32" spans="1:38" s="2" customFormat="1" ht="27" customHeight="1">
      <c r="A32" s="60">
        <f>'Таблица результатов'!A12</f>
        <v>8</v>
      </c>
      <c r="B32" s="83">
        <f>'Таблица результатов'!B12</f>
        <v>0</v>
      </c>
      <c r="C32" s="60">
        <f>'Таблица результатов'!C12</f>
        <v>0</v>
      </c>
      <c r="D32" s="60">
        <f>'Таблица результатов'!D12</f>
        <v>0</v>
      </c>
      <c r="E32" s="60">
        <f>'Таблица результатов'!E12</f>
        <v>0</v>
      </c>
      <c r="F32" s="60">
        <f>'Таблица результатов'!F12</f>
        <v>0</v>
      </c>
      <c r="G32" s="60">
        <f>'Таблица результатов'!G12</f>
        <v>0</v>
      </c>
      <c r="H32" s="60">
        <f>'Таблица результатов'!H12</f>
        <v>0</v>
      </c>
      <c r="I32" s="60">
        <f>'Таблица результатов'!I12</f>
        <v>0</v>
      </c>
      <c r="J32" s="60">
        <f>'Таблица результатов'!J12</f>
        <v>0</v>
      </c>
      <c r="K32" s="60">
        <f>'Таблица результатов'!K12</f>
        <v>0</v>
      </c>
      <c r="L32" s="60">
        <f>'Таблица результатов'!L12</f>
        <v>0</v>
      </c>
      <c r="M32" s="60">
        <f>'Таблица результатов'!M12</f>
        <v>0</v>
      </c>
      <c r="N32" s="60">
        <f>'Таблица результатов'!N12</f>
        <v>0</v>
      </c>
      <c r="O32" s="60">
        <f>'Таблица результатов'!O12</f>
        <v>0</v>
      </c>
      <c r="P32" s="60">
        <f>'Таблица результатов'!P12</f>
        <v>0</v>
      </c>
      <c r="Q32" s="60">
        <f>'Таблица результатов'!Q12</f>
        <v>0</v>
      </c>
      <c r="R32" s="60">
        <f>'Таблица результатов'!R12</f>
        <v>0</v>
      </c>
      <c r="S32" s="60">
        <f>'Таблица результатов'!S12</f>
        <v>0</v>
      </c>
      <c r="T32" s="60">
        <f>'Таблица результатов'!T12</f>
        <v>0</v>
      </c>
      <c r="U32" s="60">
        <f>'Таблица результатов'!U12</f>
        <v>0</v>
      </c>
      <c r="V32" s="60">
        <f>'Таблица результатов'!V12</f>
        <v>0</v>
      </c>
      <c r="W32" s="60">
        <f>'Таблица результатов'!W12</f>
        <v>0</v>
      </c>
      <c r="X32" s="60">
        <f>'Таблица результатов'!X12</f>
        <v>0</v>
      </c>
      <c r="Y32" s="60">
        <f>'Таблица результатов'!Y12</f>
        <v>0</v>
      </c>
      <c r="Z32" s="60">
        <f>'Таблица результатов'!Z12</f>
        <v>0</v>
      </c>
      <c r="AA32" s="60">
        <f>'Таблица результатов'!AA12</f>
        <v>0</v>
      </c>
      <c r="AB32" s="60">
        <f>'Таблица результатов'!AB12</f>
        <v>0</v>
      </c>
      <c r="AC32" s="60">
        <f>'Таблица результатов'!AC12</f>
        <v>0</v>
      </c>
      <c r="AD32" s="60">
        <f>'Таблица результатов'!AD12</f>
        <v>0</v>
      </c>
      <c r="AE32" s="60">
        <f>'Таблица результатов'!AE12</f>
        <v>0</v>
      </c>
      <c r="AF32" s="60">
        <f>'Таблица результатов'!AF12</f>
        <v>0</v>
      </c>
      <c r="AG32" s="60">
        <f>'Таблица результатов'!AG12</f>
        <v>0</v>
      </c>
      <c r="AH32" s="60">
        <f>'Таблица результатов'!AH12</f>
        <v>0</v>
      </c>
      <c r="AI32" s="60">
        <f>'Таблица результатов'!AI12</f>
        <v>2</v>
      </c>
      <c r="AJ32" s="60">
        <f>'Таблица результатов'!AJ12</f>
        <v>2</v>
      </c>
      <c r="AK32" s="60">
        <f>'Таблица результатов'!AK12</f>
        <v>2</v>
      </c>
      <c r="AL32" s="13"/>
    </row>
    <row r="33" spans="1:37" ht="27" customHeight="1">
      <c r="A33" s="68" t="s">
        <v>0</v>
      </c>
      <c r="B33" s="69" t="s">
        <v>1</v>
      </c>
      <c r="C33" s="70" t="s">
        <v>17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2" t="s">
        <v>18</v>
      </c>
      <c r="X33" s="72"/>
      <c r="Y33" s="72"/>
      <c r="Z33" s="72"/>
      <c r="AA33" s="72"/>
      <c r="AB33" s="72"/>
      <c r="AC33" s="73" t="s">
        <v>9</v>
      </c>
      <c r="AD33" s="73" t="s">
        <v>12</v>
      </c>
      <c r="AE33" s="73" t="s">
        <v>10</v>
      </c>
      <c r="AF33" s="73" t="s">
        <v>11</v>
      </c>
      <c r="AG33" s="73" t="s">
        <v>13</v>
      </c>
      <c r="AH33" s="73" t="s">
        <v>5</v>
      </c>
      <c r="AI33" s="73" t="s">
        <v>14</v>
      </c>
      <c r="AJ33" s="73" t="s">
        <v>15</v>
      </c>
      <c r="AK33" s="73" t="s">
        <v>16</v>
      </c>
    </row>
    <row r="34" spans="1:37" ht="27" customHeight="1">
      <c r="A34" s="74"/>
      <c r="B34" s="75"/>
      <c r="C34" s="76" t="s">
        <v>6</v>
      </c>
      <c r="D34" s="77"/>
      <c r="E34" s="77"/>
      <c r="F34" s="77"/>
      <c r="G34" s="77"/>
      <c r="H34" s="77"/>
      <c r="I34" s="77"/>
      <c r="J34" s="77"/>
      <c r="K34" s="77" t="s">
        <v>7</v>
      </c>
      <c r="L34" s="77"/>
      <c r="M34" s="77"/>
      <c r="N34" s="77"/>
      <c r="O34" s="77"/>
      <c r="P34" s="77" t="s">
        <v>8</v>
      </c>
      <c r="Q34" s="77"/>
      <c r="R34" s="77"/>
      <c r="S34" s="77"/>
      <c r="T34" s="77"/>
      <c r="U34" s="77"/>
      <c r="V34" s="77"/>
      <c r="W34" s="77" t="s">
        <v>6</v>
      </c>
      <c r="X34" s="77"/>
      <c r="Y34" s="77"/>
      <c r="Z34" s="77" t="s">
        <v>7</v>
      </c>
      <c r="AA34" s="77"/>
      <c r="AB34" s="77"/>
      <c r="AC34" s="73"/>
      <c r="AD34" s="73"/>
      <c r="AE34" s="73"/>
      <c r="AF34" s="73"/>
      <c r="AG34" s="73"/>
      <c r="AH34" s="73"/>
      <c r="AI34" s="73"/>
      <c r="AJ34" s="73"/>
      <c r="AK34" s="73"/>
    </row>
    <row r="35" spans="1:38" s="1" customFormat="1" ht="27" customHeight="1">
      <c r="A35" s="78"/>
      <c r="B35" s="79"/>
      <c r="C35" s="80">
        <v>1</v>
      </c>
      <c r="D35" s="45">
        <v>2</v>
      </c>
      <c r="E35" s="45">
        <v>3</v>
      </c>
      <c r="F35" s="45">
        <v>4</v>
      </c>
      <c r="G35" s="45">
        <v>5</v>
      </c>
      <c r="H35" s="45">
        <v>6</v>
      </c>
      <c r="I35" s="45">
        <v>7</v>
      </c>
      <c r="J35" s="45">
        <v>8</v>
      </c>
      <c r="K35" s="45">
        <v>9</v>
      </c>
      <c r="L35" s="45">
        <v>10</v>
      </c>
      <c r="M35" s="45">
        <v>11</v>
      </c>
      <c r="N35" s="45">
        <v>12</v>
      </c>
      <c r="O35" s="45">
        <v>13</v>
      </c>
      <c r="P35" s="45">
        <v>14</v>
      </c>
      <c r="Q35" s="45">
        <v>15</v>
      </c>
      <c r="R35" s="45">
        <v>16</v>
      </c>
      <c r="S35" s="45">
        <v>17</v>
      </c>
      <c r="T35" s="45">
        <v>18</v>
      </c>
      <c r="U35" s="45">
        <v>19</v>
      </c>
      <c r="V35" s="45">
        <v>20</v>
      </c>
      <c r="W35" s="45">
        <v>21</v>
      </c>
      <c r="X35" s="45">
        <v>22</v>
      </c>
      <c r="Y35" s="45">
        <v>23</v>
      </c>
      <c r="Z35" s="45">
        <v>24</v>
      </c>
      <c r="AA35" s="45">
        <v>25</v>
      </c>
      <c r="AB35" s="45">
        <v>26</v>
      </c>
      <c r="AC35" s="73"/>
      <c r="AD35" s="73"/>
      <c r="AE35" s="73"/>
      <c r="AF35" s="73"/>
      <c r="AG35" s="73"/>
      <c r="AH35" s="73"/>
      <c r="AI35" s="73"/>
      <c r="AJ35" s="73"/>
      <c r="AK35" s="73"/>
      <c r="AL35" s="12"/>
    </row>
    <row r="36" spans="1:38" s="2" customFormat="1" ht="27" customHeight="1">
      <c r="A36" s="60">
        <f>'Таблица результатов'!A13</f>
        <v>9</v>
      </c>
      <c r="B36" s="83">
        <f>'Таблица результатов'!B13</f>
        <v>0</v>
      </c>
      <c r="C36" s="60">
        <f>'Таблица результатов'!C13</f>
        <v>0</v>
      </c>
      <c r="D36" s="60">
        <f>'Таблица результатов'!D13</f>
        <v>0</v>
      </c>
      <c r="E36" s="60">
        <f>'Таблица результатов'!E13</f>
        <v>0</v>
      </c>
      <c r="F36" s="60">
        <f>'Таблица результатов'!F13</f>
        <v>0</v>
      </c>
      <c r="G36" s="60">
        <f>'Таблица результатов'!G13</f>
        <v>0</v>
      </c>
      <c r="H36" s="60">
        <f>'Таблица результатов'!H13</f>
        <v>0</v>
      </c>
      <c r="I36" s="60">
        <f>'Таблица результатов'!I13</f>
        <v>0</v>
      </c>
      <c r="J36" s="60">
        <f>'Таблица результатов'!J13</f>
        <v>0</v>
      </c>
      <c r="K36" s="60">
        <f>'Таблица результатов'!K13</f>
        <v>0</v>
      </c>
      <c r="L36" s="60">
        <f>'Таблица результатов'!L13</f>
        <v>0</v>
      </c>
      <c r="M36" s="60">
        <f>'Таблица результатов'!M13</f>
        <v>0</v>
      </c>
      <c r="N36" s="60">
        <f>'Таблица результатов'!N13</f>
        <v>0</v>
      </c>
      <c r="O36" s="60">
        <f>'Таблица результатов'!O13</f>
        <v>0</v>
      </c>
      <c r="P36" s="60">
        <f>'Таблица результатов'!P13</f>
        <v>0</v>
      </c>
      <c r="Q36" s="60">
        <f>'Таблица результатов'!Q13</f>
        <v>0</v>
      </c>
      <c r="R36" s="60">
        <f>'Таблица результатов'!R13</f>
        <v>0</v>
      </c>
      <c r="S36" s="60">
        <f>'Таблица результатов'!S13</f>
        <v>0</v>
      </c>
      <c r="T36" s="60">
        <f>'Таблица результатов'!T13</f>
        <v>0</v>
      </c>
      <c r="U36" s="60">
        <f>'Таблица результатов'!U13</f>
        <v>0</v>
      </c>
      <c r="V36" s="60">
        <f>'Таблица результатов'!V13</f>
        <v>0</v>
      </c>
      <c r="W36" s="60">
        <f>'Таблица результатов'!W13</f>
        <v>0</v>
      </c>
      <c r="X36" s="60">
        <f>'Таблица результатов'!X13</f>
        <v>0</v>
      </c>
      <c r="Y36" s="60">
        <f>'Таблица результатов'!Y13</f>
        <v>0</v>
      </c>
      <c r="Z36" s="60">
        <f>'Таблица результатов'!Z13</f>
        <v>0</v>
      </c>
      <c r="AA36" s="60">
        <f>'Таблица результатов'!AA13</f>
        <v>0</v>
      </c>
      <c r="AB36" s="60">
        <f>'Таблица результатов'!AB13</f>
        <v>0</v>
      </c>
      <c r="AC36" s="60">
        <f>'Таблица результатов'!AC13</f>
        <v>0</v>
      </c>
      <c r="AD36" s="60">
        <f>'Таблица результатов'!AD13</f>
        <v>0</v>
      </c>
      <c r="AE36" s="60">
        <f>'Таблица результатов'!AE13</f>
        <v>0</v>
      </c>
      <c r="AF36" s="60">
        <f>'Таблица результатов'!AF13</f>
        <v>0</v>
      </c>
      <c r="AG36" s="60">
        <f>'Таблица результатов'!AG13</f>
        <v>0</v>
      </c>
      <c r="AH36" s="60">
        <f>'Таблица результатов'!AH13</f>
        <v>0</v>
      </c>
      <c r="AI36" s="60">
        <f>'Таблица результатов'!AI13</f>
        <v>2</v>
      </c>
      <c r="AJ36" s="60">
        <f>'Таблица результатов'!AJ13</f>
        <v>2</v>
      </c>
      <c r="AK36" s="60">
        <f>'Таблица результатов'!AK13</f>
        <v>2</v>
      </c>
      <c r="AL36" s="13"/>
    </row>
    <row r="37" spans="1:37" ht="27" customHeight="1">
      <c r="A37" s="68" t="s">
        <v>0</v>
      </c>
      <c r="B37" s="69" t="s">
        <v>1</v>
      </c>
      <c r="C37" s="70" t="s">
        <v>17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2" t="s">
        <v>18</v>
      </c>
      <c r="X37" s="72"/>
      <c r="Y37" s="72"/>
      <c r="Z37" s="72"/>
      <c r="AA37" s="72"/>
      <c r="AB37" s="72"/>
      <c r="AC37" s="73" t="s">
        <v>9</v>
      </c>
      <c r="AD37" s="73" t="s">
        <v>12</v>
      </c>
      <c r="AE37" s="73" t="s">
        <v>10</v>
      </c>
      <c r="AF37" s="73" t="s">
        <v>11</v>
      </c>
      <c r="AG37" s="73" t="s">
        <v>13</v>
      </c>
      <c r="AH37" s="73" t="s">
        <v>5</v>
      </c>
      <c r="AI37" s="73" t="s">
        <v>14</v>
      </c>
      <c r="AJ37" s="73" t="s">
        <v>15</v>
      </c>
      <c r="AK37" s="73" t="s">
        <v>16</v>
      </c>
    </row>
    <row r="38" spans="1:37" ht="27" customHeight="1">
      <c r="A38" s="74"/>
      <c r="B38" s="75"/>
      <c r="C38" s="76" t="s">
        <v>6</v>
      </c>
      <c r="D38" s="77"/>
      <c r="E38" s="77"/>
      <c r="F38" s="77"/>
      <c r="G38" s="77"/>
      <c r="H38" s="77"/>
      <c r="I38" s="77"/>
      <c r="J38" s="77"/>
      <c r="K38" s="77" t="s">
        <v>7</v>
      </c>
      <c r="L38" s="77"/>
      <c r="M38" s="77"/>
      <c r="N38" s="77"/>
      <c r="O38" s="77"/>
      <c r="P38" s="77" t="s">
        <v>8</v>
      </c>
      <c r="Q38" s="77"/>
      <c r="R38" s="77"/>
      <c r="S38" s="77"/>
      <c r="T38" s="77"/>
      <c r="U38" s="77"/>
      <c r="V38" s="77"/>
      <c r="W38" s="77" t="s">
        <v>6</v>
      </c>
      <c r="X38" s="77"/>
      <c r="Y38" s="77"/>
      <c r="Z38" s="77" t="s">
        <v>7</v>
      </c>
      <c r="AA38" s="77"/>
      <c r="AB38" s="77"/>
      <c r="AC38" s="73"/>
      <c r="AD38" s="73"/>
      <c r="AE38" s="73"/>
      <c r="AF38" s="73"/>
      <c r="AG38" s="73"/>
      <c r="AH38" s="73"/>
      <c r="AI38" s="73"/>
      <c r="AJ38" s="73"/>
      <c r="AK38" s="73"/>
    </row>
    <row r="39" spans="1:38" s="1" customFormat="1" ht="27" customHeight="1">
      <c r="A39" s="78"/>
      <c r="B39" s="79"/>
      <c r="C39" s="80">
        <v>1</v>
      </c>
      <c r="D39" s="45">
        <v>2</v>
      </c>
      <c r="E39" s="45">
        <v>3</v>
      </c>
      <c r="F39" s="45">
        <v>4</v>
      </c>
      <c r="G39" s="45">
        <v>5</v>
      </c>
      <c r="H39" s="45">
        <v>6</v>
      </c>
      <c r="I39" s="45">
        <v>7</v>
      </c>
      <c r="J39" s="45">
        <v>8</v>
      </c>
      <c r="K39" s="45">
        <v>9</v>
      </c>
      <c r="L39" s="45">
        <v>10</v>
      </c>
      <c r="M39" s="45">
        <v>11</v>
      </c>
      <c r="N39" s="45">
        <v>12</v>
      </c>
      <c r="O39" s="45">
        <v>13</v>
      </c>
      <c r="P39" s="45">
        <v>14</v>
      </c>
      <c r="Q39" s="45">
        <v>15</v>
      </c>
      <c r="R39" s="45">
        <v>16</v>
      </c>
      <c r="S39" s="45">
        <v>17</v>
      </c>
      <c r="T39" s="45">
        <v>18</v>
      </c>
      <c r="U39" s="45">
        <v>19</v>
      </c>
      <c r="V39" s="45">
        <v>20</v>
      </c>
      <c r="W39" s="45">
        <v>21</v>
      </c>
      <c r="X39" s="45">
        <v>22</v>
      </c>
      <c r="Y39" s="45">
        <v>23</v>
      </c>
      <c r="Z39" s="45">
        <v>24</v>
      </c>
      <c r="AA39" s="45">
        <v>25</v>
      </c>
      <c r="AB39" s="45">
        <v>26</v>
      </c>
      <c r="AC39" s="73"/>
      <c r="AD39" s="73"/>
      <c r="AE39" s="73"/>
      <c r="AF39" s="73"/>
      <c r="AG39" s="73"/>
      <c r="AH39" s="73"/>
      <c r="AI39" s="73"/>
      <c r="AJ39" s="73"/>
      <c r="AK39" s="73"/>
      <c r="AL39" s="12"/>
    </row>
    <row r="40" spans="1:38" s="2" customFormat="1" ht="27" customHeight="1">
      <c r="A40" s="60">
        <f>'Таблица результатов'!A14</f>
        <v>10</v>
      </c>
      <c r="B40" s="83">
        <f>'Таблица результатов'!B14</f>
        <v>0</v>
      </c>
      <c r="C40" s="60">
        <f>'Таблица результатов'!C14</f>
        <v>0</v>
      </c>
      <c r="D40" s="60">
        <f>'Таблица результатов'!D14</f>
        <v>0</v>
      </c>
      <c r="E40" s="60">
        <f>'Таблица результатов'!E14</f>
        <v>0</v>
      </c>
      <c r="F40" s="60">
        <f>'Таблица результатов'!F14</f>
        <v>0</v>
      </c>
      <c r="G40" s="60">
        <f>'Таблица результатов'!G14</f>
        <v>0</v>
      </c>
      <c r="H40" s="60">
        <f>'Таблица результатов'!H14</f>
        <v>0</v>
      </c>
      <c r="I40" s="60">
        <f>'Таблица результатов'!I14</f>
        <v>0</v>
      </c>
      <c r="J40" s="60">
        <f>'Таблица результатов'!J14</f>
        <v>0</v>
      </c>
      <c r="K40" s="60">
        <f>'Таблица результатов'!K14</f>
        <v>0</v>
      </c>
      <c r="L40" s="60">
        <f>'Таблица результатов'!L14</f>
        <v>0</v>
      </c>
      <c r="M40" s="60">
        <f>'Таблица результатов'!M14</f>
        <v>0</v>
      </c>
      <c r="N40" s="60">
        <f>'Таблица результатов'!N14</f>
        <v>0</v>
      </c>
      <c r="O40" s="60">
        <f>'Таблица результатов'!O14</f>
        <v>0</v>
      </c>
      <c r="P40" s="60">
        <f>'Таблица результатов'!P14</f>
        <v>0</v>
      </c>
      <c r="Q40" s="60">
        <f>'Таблица результатов'!Q14</f>
        <v>0</v>
      </c>
      <c r="R40" s="60">
        <f>'Таблица результатов'!R14</f>
        <v>0</v>
      </c>
      <c r="S40" s="60">
        <f>'Таблица результатов'!S14</f>
        <v>0</v>
      </c>
      <c r="T40" s="60">
        <f>'Таблица результатов'!T14</f>
        <v>0</v>
      </c>
      <c r="U40" s="60">
        <f>'Таблица результатов'!U14</f>
        <v>0</v>
      </c>
      <c r="V40" s="60">
        <f>'Таблица результатов'!V14</f>
        <v>0</v>
      </c>
      <c r="W40" s="60">
        <f>'Таблица результатов'!W14</f>
        <v>0</v>
      </c>
      <c r="X40" s="60">
        <f>'Таблица результатов'!X14</f>
        <v>0</v>
      </c>
      <c r="Y40" s="60">
        <f>'Таблица результатов'!Y14</f>
        <v>0</v>
      </c>
      <c r="Z40" s="60">
        <f>'Таблица результатов'!Z14</f>
        <v>0</v>
      </c>
      <c r="AA40" s="60">
        <f>'Таблица результатов'!AA14</f>
        <v>0</v>
      </c>
      <c r="AB40" s="60">
        <f>'Таблица результатов'!AB14</f>
        <v>0</v>
      </c>
      <c r="AC40" s="60">
        <f>'Таблица результатов'!AC14</f>
        <v>0</v>
      </c>
      <c r="AD40" s="60">
        <f>'Таблица результатов'!AD14</f>
        <v>0</v>
      </c>
      <c r="AE40" s="60">
        <f>'Таблица результатов'!AE14</f>
        <v>0</v>
      </c>
      <c r="AF40" s="60">
        <f>'Таблица результатов'!AF14</f>
        <v>0</v>
      </c>
      <c r="AG40" s="60">
        <f>'Таблица результатов'!AG14</f>
        <v>0</v>
      </c>
      <c r="AH40" s="60">
        <f>'Таблица результатов'!AH14</f>
        <v>0</v>
      </c>
      <c r="AI40" s="60">
        <f>'Таблица результатов'!AI14</f>
        <v>2</v>
      </c>
      <c r="AJ40" s="60">
        <f>'Таблица результатов'!AJ14</f>
        <v>2</v>
      </c>
      <c r="AK40" s="60">
        <f>'Таблица результатов'!AK14</f>
        <v>2</v>
      </c>
      <c r="AL40" s="13"/>
    </row>
    <row r="41" spans="1:37" ht="27" customHeight="1">
      <c r="A41" s="68" t="s">
        <v>0</v>
      </c>
      <c r="B41" s="69" t="s">
        <v>1</v>
      </c>
      <c r="C41" s="70" t="s">
        <v>17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2" t="s">
        <v>18</v>
      </c>
      <c r="X41" s="72"/>
      <c r="Y41" s="72"/>
      <c r="Z41" s="72"/>
      <c r="AA41" s="72"/>
      <c r="AB41" s="72"/>
      <c r="AC41" s="73" t="s">
        <v>9</v>
      </c>
      <c r="AD41" s="73" t="s">
        <v>12</v>
      </c>
      <c r="AE41" s="73" t="s">
        <v>10</v>
      </c>
      <c r="AF41" s="73" t="s">
        <v>11</v>
      </c>
      <c r="AG41" s="73" t="s">
        <v>13</v>
      </c>
      <c r="AH41" s="73" t="s">
        <v>5</v>
      </c>
      <c r="AI41" s="73" t="s">
        <v>14</v>
      </c>
      <c r="AJ41" s="73" t="s">
        <v>15</v>
      </c>
      <c r="AK41" s="73" t="s">
        <v>16</v>
      </c>
    </row>
    <row r="42" spans="1:37" ht="27" customHeight="1">
      <c r="A42" s="74"/>
      <c r="B42" s="75"/>
      <c r="C42" s="76" t="s">
        <v>6</v>
      </c>
      <c r="D42" s="77"/>
      <c r="E42" s="77"/>
      <c r="F42" s="77"/>
      <c r="G42" s="77"/>
      <c r="H42" s="77"/>
      <c r="I42" s="77"/>
      <c r="J42" s="77"/>
      <c r="K42" s="77" t="s">
        <v>7</v>
      </c>
      <c r="L42" s="77"/>
      <c r="M42" s="77"/>
      <c r="N42" s="77"/>
      <c r="O42" s="77"/>
      <c r="P42" s="77" t="s">
        <v>8</v>
      </c>
      <c r="Q42" s="77"/>
      <c r="R42" s="77"/>
      <c r="S42" s="77"/>
      <c r="T42" s="77"/>
      <c r="U42" s="77"/>
      <c r="V42" s="77"/>
      <c r="W42" s="77" t="s">
        <v>6</v>
      </c>
      <c r="X42" s="77"/>
      <c r="Y42" s="77"/>
      <c r="Z42" s="77" t="s">
        <v>7</v>
      </c>
      <c r="AA42" s="77"/>
      <c r="AB42" s="77"/>
      <c r="AC42" s="73"/>
      <c r="AD42" s="73"/>
      <c r="AE42" s="73"/>
      <c r="AF42" s="73"/>
      <c r="AG42" s="73"/>
      <c r="AH42" s="73"/>
      <c r="AI42" s="73"/>
      <c r="AJ42" s="73"/>
      <c r="AK42" s="73"/>
    </row>
    <row r="43" spans="1:38" s="1" customFormat="1" ht="27" customHeight="1">
      <c r="A43" s="78"/>
      <c r="B43" s="79"/>
      <c r="C43" s="80">
        <v>1</v>
      </c>
      <c r="D43" s="45">
        <v>2</v>
      </c>
      <c r="E43" s="45">
        <v>3</v>
      </c>
      <c r="F43" s="45">
        <v>4</v>
      </c>
      <c r="G43" s="45">
        <v>5</v>
      </c>
      <c r="H43" s="45">
        <v>6</v>
      </c>
      <c r="I43" s="45">
        <v>7</v>
      </c>
      <c r="J43" s="45">
        <v>8</v>
      </c>
      <c r="K43" s="45">
        <v>9</v>
      </c>
      <c r="L43" s="45">
        <v>10</v>
      </c>
      <c r="M43" s="45">
        <v>11</v>
      </c>
      <c r="N43" s="45">
        <v>12</v>
      </c>
      <c r="O43" s="45">
        <v>13</v>
      </c>
      <c r="P43" s="45">
        <v>14</v>
      </c>
      <c r="Q43" s="45">
        <v>15</v>
      </c>
      <c r="R43" s="45">
        <v>16</v>
      </c>
      <c r="S43" s="45">
        <v>17</v>
      </c>
      <c r="T43" s="45">
        <v>18</v>
      </c>
      <c r="U43" s="45">
        <v>19</v>
      </c>
      <c r="V43" s="45">
        <v>20</v>
      </c>
      <c r="W43" s="45">
        <v>21</v>
      </c>
      <c r="X43" s="45">
        <v>22</v>
      </c>
      <c r="Y43" s="45">
        <v>23</v>
      </c>
      <c r="Z43" s="45">
        <v>24</v>
      </c>
      <c r="AA43" s="45">
        <v>25</v>
      </c>
      <c r="AB43" s="45">
        <v>26</v>
      </c>
      <c r="AC43" s="73"/>
      <c r="AD43" s="73"/>
      <c r="AE43" s="73"/>
      <c r="AF43" s="73"/>
      <c r="AG43" s="73"/>
      <c r="AH43" s="73"/>
      <c r="AI43" s="73"/>
      <c r="AJ43" s="73"/>
      <c r="AK43" s="73"/>
      <c r="AL43" s="12"/>
    </row>
    <row r="44" spans="1:38" s="2" customFormat="1" ht="27" customHeight="1">
      <c r="A44" s="60">
        <f>'Таблица результатов'!A15</f>
        <v>11</v>
      </c>
      <c r="B44" s="83">
        <f>'Таблица результатов'!B15</f>
        <v>0</v>
      </c>
      <c r="C44" s="60">
        <f>'Таблица результатов'!C15</f>
        <v>0</v>
      </c>
      <c r="D44" s="60">
        <f>'Таблица результатов'!D15</f>
        <v>0</v>
      </c>
      <c r="E44" s="60">
        <f>'Таблица результатов'!E15</f>
        <v>0</v>
      </c>
      <c r="F44" s="60">
        <f>'Таблица результатов'!F15</f>
        <v>0</v>
      </c>
      <c r="G44" s="60">
        <f>'Таблица результатов'!G15</f>
        <v>0</v>
      </c>
      <c r="H44" s="60">
        <f>'Таблица результатов'!H15</f>
        <v>0</v>
      </c>
      <c r="I44" s="60">
        <f>'Таблица результатов'!I15</f>
        <v>0</v>
      </c>
      <c r="J44" s="60">
        <f>'Таблица результатов'!J15</f>
        <v>0</v>
      </c>
      <c r="K44" s="60">
        <f>'Таблица результатов'!K15</f>
        <v>0</v>
      </c>
      <c r="L44" s="60">
        <f>'Таблица результатов'!L15</f>
        <v>0</v>
      </c>
      <c r="M44" s="60">
        <f>'Таблица результатов'!M15</f>
        <v>0</v>
      </c>
      <c r="N44" s="60">
        <f>'Таблица результатов'!N15</f>
        <v>0</v>
      </c>
      <c r="O44" s="60">
        <f>'Таблица результатов'!O15</f>
        <v>0</v>
      </c>
      <c r="P44" s="60">
        <f>'Таблица результатов'!P15</f>
        <v>0</v>
      </c>
      <c r="Q44" s="60">
        <f>'Таблица результатов'!Q15</f>
        <v>0</v>
      </c>
      <c r="R44" s="60">
        <f>'Таблица результатов'!R15</f>
        <v>0</v>
      </c>
      <c r="S44" s="60">
        <f>'Таблица результатов'!S15</f>
        <v>0</v>
      </c>
      <c r="T44" s="60">
        <f>'Таблица результатов'!T15</f>
        <v>0</v>
      </c>
      <c r="U44" s="60">
        <f>'Таблица результатов'!U15</f>
        <v>0</v>
      </c>
      <c r="V44" s="60">
        <f>'Таблица результатов'!V15</f>
        <v>0</v>
      </c>
      <c r="W44" s="60">
        <f>'Таблица результатов'!W15</f>
        <v>0</v>
      </c>
      <c r="X44" s="60">
        <f>'Таблица результатов'!X15</f>
        <v>0</v>
      </c>
      <c r="Y44" s="60">
        <f>'Таблица результатов'!Y15</f>
        <v>0</v>
      </c>
      <c r="Z44" s="60">
        <f>'Таблица результатов'!Z15</f>
        <v>0</v>
      </c>
      <c r="AA44" s="60">
        <f>'Таблица результатов'!AA15</f>
        <v>0</v>
      </c>
      <c r="AB44" s="60">
        <f>'Таблица результатов'!AB15</f>
        <v>0</v>
      </c>
      <c r="AC44" s="60">
        <f>'Таблица результатов'!AC15</f>
        <v>0</v>
      </c>
      <c r="AD44" s="60">
        <f>'Таблица результатов'!AD15</f>
        <v>0</v>
      </c>
      <c r="AE44" s="60">
        <f>'Таблица результатов'!AE15</f>
        <v>0</v>
      </c>
      <c r="AF44" s="60">
        <f>'Таблица результатов'!AF15</f>
        <v>0</v>
      </c>
      <c r="AG44" s="60">
        <f>'Таблица результатов'!AG15</f>
        <v>0</v>
      </c>
      <c r="AH44" s="60">
        <f>'Таблица результатов'!AH15</f>
        <v>0</v>
      </c>
      <c r="AI44" s="60">
        <f>'Таблица результатов'!AI15</f>
        <v>2</v>
      </c>
      <c r="AJ44" s="60">
        <f>'Таблица результатов'!AJ15</f>
        <v>2</v>
      </c>
      <c r="AK44" s="60">
        <f>'Таблица результатов'!AK15</f>
        <v>2</v>
      </c>
      <c r="AL44" s="13"/>
    </row>
    <row r="45" spans="1:37" ht="27" customHeight="1">
      <c r="A45" s="68" t="s">
        <v>0</v>
      </c>
      <c r="B45" s="69" t="s">
        <v>1</v>
      </c>
      <c r="C45" s="70" t="s">
        <v>17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2" t="s">
        <v>18</v>
      </c>
      <c r="X45" s="72"/>
      <c r="Y45" s="72"/>
      <c r="Z45" s="72"/>
      <c r="AA45" s="72"/>
      <c r="AB45" s="72"/>
      <c r="AC45" s="73" t="s">
        <v>9</v>
      </c>
      <c r="AD45" s="73" t="s">
        <v>12</v>
      </c>
      <c r="AE45" s="73" t="s">
        <v>10</v>
      </c>
      <c r="AF45" s="73" t="s">
        <v>11</v>
      </c>
      <c r="AG45" s="73" t="s">
        <v>13</v>
      </c>
      <c r="AH45" s="73" t="s">
        <v>5</v>
      </c>
      <c r="AI45" s="73" t="s">
        <v>14</v>
      </c>
      <c r="AJ45" s="73" t="s">
        <v>15</v>
      </c>
      <c r="AK45" s="73" t="s">
        <v>16</v>
      </c>
    </row>
    <row r="46" spans="1:37" ht="27" customHeight="1">
      <c r="A46" s="74"/>
      <c r="B46" s="75"/>
      <c r="C46" s="76" t="s">
        <v>6</v>
      </c>
      <c r="D46" s="77"/>
      <c r="E46" s="77"/>
      <c r="F46" s="77"/>
      <c r="G46" s="77"/>
      <c r="H46" s="77"/>
      <c r="I46" s="77"/>
      <c r="J46" s="77"/>
      <c r="K46" s="77" t="s">
        <v>7</v>
      </c>
      <c r="L46" s="77"/>
      <c r="M46" s="77"/>
      <c r="N46" s="77"/>
      <c r="O46" s="77"/>
      <c r="P46" s="77" t="s">
        <v>8</v>
      </c>
      <c r="Q46" s="77"/>
      <c r="R46" s="77"/>
      <c r="S46" s="77"/>
      <c r="T46" s="77"/>
      <c r="U46" s="77"/>
      <c r="V46" s="77"/>
      <c r="W46" s="77" t="s">
        <v>6</v>
      </c>
      <c r="X46" s="77"/>
      <c r="Y46" s="77"/>
      <c r="Z46" s="77" t="s">
        <v>7</v>
      </c>
      <c r="AA46" s="77"/>
      <c r="AB46" s="77"/>
      <c r="AC46" s="73"/>
      <c r="AD46" s="73"/>
      <c r="AE46" s="73"/>
      <c r="AF46" s="73"/>
      <c r="AG46" s="73"/>
      <c r="AH46" s="73"/>
      <c r="AI46" s="73"/>
      <c r="AJ46" s="73"/>
      <c r="AK46" s="73"/>
    </row>
    <row r="47" spans="1:38" s="1" customFormat="1" ht="27" customHeight="1">
      <c r="A47" s="78"/>
      <c r="B47" s="79"/>
      <c r="C47" s="80">
        <v>1</v>
      </c>
      <c r="D47" s="45">
        <v>2</v>
      </c>
      <c r="E47" s="45">
        <v>3</v>
      </c>
      <c r="F47" s="45">
        <v>4</v>
      </c>
      <c r="G47" s="45">
        <v>5</v>
      </c>
      <c r="H47" s="45">
        <v>6</v>
      </c>
      <c r="I47" s="45">
        <v>7</v>
      </c>
      <c r="J47" s="45">
        <v>8</v>
      </c>
      <c r="K47" s="45">
        <v>9</v>
      </c>
      <c r="L47" s="45">
        <v>10</v>
      </c>
      <c r="M47" s="45">
        <v>11</v>
      </c>
      <c r="N47" s="45">
        <v>12</v>
      </c>
      <c r="O47" s="45">
        <v>13</v>
      </c>
      <c r="P47" s="45">
        <v>14</v>
      </c>
      <c r="Q47" s="45">
        <v>15</v>
      </c>
      <c r="R47" s="45">
        <v>16</v>
      </c>
      <c r="S47" s="45">
        <v>17</v>
      </c>
      <c r="T47" s="45">
        <v>18</v>
      </c>
      <c r="U47" s="45">
        <v>19</v>
      </c>
      <c r="V47" s="45">
        <v>20</v>
      </c>
      <c r="W47" s="45">
        <v>21</v>
      </c>
      <c r="X47" s="45">
        <v>22</v>
      </c>
      <c r="Y47" s="45">
        <v>23</v>
      </c>
      <c r="Z47" s="45">
        <v>24</v>
      </c>
      <c r="AA47" s="45">
        <v>25</v>
      </c>
      <c r="AB47" s="45">
        <v>26</v>
      </c>
      <c r="AC47" s="73"/>
      <c r="AD47" s="73"/>
      <c r="AE47" s="73"/>
      <c r="AF47" s="73"/>
      <c r="AG47" s="73"/>
      <c r="AH47" s="73"/>
      <c r="AI47" s="73"/>
      <c r="AJ47" s="73"/>
      <c r="AK47" s="73"/>
      <c r="AL47" s="12"/>
    </row>
    <row r="48" spans="1:38" s="2" customFormat="1" ht="27" customHeight="1">
      <c r="A48" s="60">
        <f>'Таблица результатов'!A16</f>
        <v>12</v>
      </c>
      <c r="B48" s="83">
        <f>'Таблица результатов'!B16</f>
        <v>0</v>
      </c>
      <c r="C48" s="60">
        <f>'Таблица результатов'!C16</f>
        <v>0</v>
      </c>
      <c r="D48" s="60">
        <f>'Таблица результатов'!D16</f>
        <v>0</v>
      </c>
      <c r="E48" s="60">
        <f>'Таблица результатов'!E16</f>
        <v>0</v>
      </c>
      <c r="F48" s="60">
        <f>'Таблица результатов'!F16</f>
        <v>0</v>
      </c>
      <c r="G48" s="60">
        <f>'Таблица результатов'!G16</f>
        <v>0</v>
      </c>
      <c r="H48" s="60">
        <f>'Таблица результатов'!H16</f>
        <v>0</v>
      </c>
      <c r="I48" s="60">
        <f>'Таблица результатов'!I16</f>
        <v>0</v>
      </c>
      <c r="J48" s="60">
        <f>'Таблица результатов'!J16</f>
        <v>0</v>
      </c>
      <c r="K48" s="60">
        <f>'Таблица результатов'!K16</f>
        <v>0</v>
      </c>
      <c r="L48" s="60">
        <f>'Таблица результатов'!L16</f>
        <v>0</v>
      </c>
      <c r="M48" s="60">
        <f>'Таблица результатов'!M16</f>
        <v>0</v>
      </c>
      <c r="N48" s="60">
        <f>'Таблица результатов'!N16</f>
        <v>0</v>
      </c>
      <c r="O48" s="60">
        <f>'Таблица результатов'!O16</f>
        <v>0</v>
      </c>
      <c r="P48" s="60">
        <f>'Таблица результатов'!P16</f>
        <v>0</v>
      </c>
      <c r="Q48" s="60">
        <f>'Таблица результатов'!Q16</f>
        <v>0</v>
      </c>
      <c r="R48" s="60">
        <f>'Таблица результатов'!R16</f>
        <v>0</v>
      </c>
      <c r="S48" s="60">
        <f>'Таблица результатов'!S16</f>
        <v>0</v>
      </c>
      <c r="T48" s="60">
        <f>'Таблица результатов'!T16</f>
        <v>0</v>
      </c>
      <c r="U48" s="60">
        <f>'Таблица результатов'!U16</f>
        <v>0</v>
      </c>
      <c r="V48" s="60">
        <f>'Таблица результатов'!V16</f>
        <v>0</v>
      </c>
      <c r="W48" s="60">
        <f>'Таблица результатов'!W16</f>
        <v>0</v>
      </c>
      <c r="X48" s="60">
        <f>'Таблица результатов'!X16</f>
        <v>0</v>
      </c>
      <c r="Y48" s="60">
        <f>'Таблица результатов'!Y16</f>
        <v>0</v>
      </c>
      <c r="Z48" s="60">
        <f>'Таблица результатов'!Z16</f>
        <v>0</v>
      </c>
      <c r="AA48" s="60">
        <f>'Таблица результатов'!AA16</f>
        <v>0</v>
      </c>
      <c r="AB48" s="60">
        <f>'Таблица результатов'!AB16</f>
        <v>0</v>
      </c>
      <c r="AC48" s="60">
        <f>'Таблица результатов'!AC16</f>
        <v>0</v>
      </c>
      <c r="AD48" s="60">
        <f>'Таблица результатов'!AD16</f>
        <v>0</v>
      </c>
      <c r="AE48" s="60">
        <f>'Таблица результатов'!AE16</f>
        <v>0</v>
      </c>
      <c r="AF48" s="60">
        <f>'Таблица результатов'!AF16</f>
        <v>0</v>
      </c>
      <c r="AG48" s="60">
        <f>'Таблица результатов'!AG16</f>
        <v>0</v>
      </c>
      <c r="AH48" s="60">
        <f>'Таблица результатов'!AH16</f>
        <v>0</v>
      </c>
      <c r="AI48" s="60">
        <f>'Таблица результатов'!AI16</f>
        <v>2</v>
      </c>
      <c r="AJ48" s="60">
        <f>'Таблица результатов'!AJ16</f>
        <v>2</v>
      </c>
      <c r="AK48" s="60">
        <f>'Таблица результатов'!AK16</f>
        <v>2</v>
      </c>
      <c r="AL48" s="13"/>
    </row>
    <row r="49" spans="1:37" ht="27" customHeight="1">
      <c r="A49" s="68" t="s">
        <v>0</v>
      </c>
      <c r="B49" s="69" t="s">
        <v>1</v>
      </c>
      <c r="C49" s="70" t="s">
        <v>17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2" t="s">
        <v>18</v>
      </c>
      <c r="X49" s="72"/>
      <c r="Y49" s="72"/>
      <c r="Z49" s="72"/>
      <c r="AA49" s="72"/>
      <c r="AB49" s="72"/>
      <c r="AC49" s="73" t="s">
        <v>9</v>
      </c>
      <c r="AD49" s="73" t="s">
        <v>12</v>
      </c>
      <c r="AE49" s="73" t="s">
        <v>10</v>
      </c>
      <c r="AF49" s="73" t="s">
        <v>11</v>
      </c>
      <c r="AG49" s="73" t="s">
        <v>13</v>
      </c>
      <c r="AH49" s="73" t="s">
        <v>5</v>
      </c>
      <c r="AI49" s="73" t="s">
        <v>14</v>
      </c>
      <c r="AJ49" s="73" t="s">
        <v>15</v>
      </c>
      <c r="AK49" s="73" t="s">
        <v>16</v>
      </c>
    </row>
    <row r="50" spans="1:37" ht="27" customHeight="1">
      <c r="A50" s="74"/>
      <c r="B50" s="75"/>
      <c r="C50" s="76" t="s">
        <v>6</v>
      </c>
      <c r="D50" s="77"/>
      <c r="E50" s="77"/>
      <c r="F50" s="77"/>
      <c r="G50" s="77"/>
      <c r="H50" s="77"/>
      <c r="I50" s="77"/>
      <c r="J50" s="77"/>
      <c r="K50" s="77" t="s">
        <v>7</v>
      </c>
      <c r="L50" s="77"/>
      <c r="M50" s="77"/>
      <c r="N50" s="77"/>
      <c r="O50" s="77"/>
      <c r="P50" s="77" t="s">
        <v>8</v>
      </c>
      <c r="Q50" s="77"/>
      <c r="R50" s="77"/>
      <c r="S50" s="77"/>
      <c r="T50" s="77"/>
      <c r="U50" s="77"/>
      <c r="V50" s="77"/>
      <c r="W50" s="77" t="s">
        <v>6</v>
      </c>
      <c r="X50" s="77"/>
      <c r="Y50" s="77"/>
      <c r="Z50" s="77" t="s">
        <v>7</v>
      </c>
      <c r="AA50" s="77"/>
      <c r="AB50" s="77"/>
      <c r="AC50" s="73"/>
      <c r="AD50" s="73"/>
      <c r="AE50" s="73"/>
      <c r="AF50" s="73"/>
      <c r="AG50" s="73"/>
      <c r="AH50" s="73"/>
      <c r="AI50" s="73"/>
      <c r="AJ50" s="73"/>
      <c r="AK50" s="73"/>
    </row>
    <row r="51" spans="1:38" s="1" customFormat="1" ht="27" customHeight="1">
      <c r="A51" s="78"/>
      <c r="B51" s="79"/>
      <c r="C51" s="80">
        <v>1</v>
      </c>
      <c r="D51" s="45">
        <v>2</v>
      </c>
      <c r="E51" s="45">
        <v>3</v>
      </c>
      <c r="F51" s="45">
        <v>4</v>
      </c>
      <c r="G51" s="45">
        <v>5</v>
      </c>
      <c r="H51" s="45">
        <v>6</v>
      </c>
      <c r="I51" s="45">
        <v>7</v>
      </c>
      <c r="J51" s="45">
        <v>8</v>
      </c>
      <c r="K51" s="45">
        <v>9</v>
      </c>
      <c r="L51" s="45">
        <v>10</v>
      </c>
      <c r="M51" s="45">
        <v>11</v>
      </c>
      <c r="N51" s="45">
        <v>12</v>
      </c>
      <c r="O51" s="45">
        <v>13</v>
      </c>
      <c r="P51" s="45">
        <v>14</v>
      </c>
      <c r="Q51" s="45">
        <v>15</v>
      </c>
      <c r="R51" s="45">
        <v>16</v>
      </c>
      <c r="S51" s="45">
        <v>17</v>
      </c>
      <c r="T51" s="45">
        <v>18</v>
      </c>
      <c r="U51" s="45">
        <v>19</v>
      </c>
      <c r="V51" s="45">
        <v>20</v>
      </c>
      <c r="W51" s="45">
        <v>21</v>
      </c>
      <c r="X51" s="45">
        <v>22</v>
      </c>
      <c r="Y51" s="45">
        <v>23</v>
      </c>
      <c r="Z51" s="45">
        <v>24</v>
      </c>
      <c r="AA51" s="45">
        <v>25</v>
      </c>
      <c r="AB51" s="45">
        <v>26</v>
      </c>
      <c r="AC51" s="73"/>
      <c r="AD51" s="73"/>
      <c r="AE51" s="73"/>
      <c r="AF51" s="73"/>
      <c r="AG51" s="73"/>
      <c r="AH51" s="73"/>
      <c r="AI51" s="73"/>
      <c r="AJ51" s="73"/>
      <c r="AK51" s="73"/>
      <c r="AL51" s="12"/>
    </row>
    <row r="52" spans="1:38" s="2" customFormat="1" ht="27" customHeight="1">
      <c r="A52" s="60">
        <f>'Таблица результатов'!A17</f>
        <v>13</v>
      </c>
      <c r="B52" s="83">
        <f>'Таблица результатов'!B17</f>
        <v>0</v>
      </c>
      <c r="C52" s="60">
        <f>'Таблица результатов'!C17</f>
        <v>0</v>
      </c>
      <c r="D52" s="60">
        <f>'Таблица результатов'!D17</f>
        <v>0</v>
      </c>
      <c r="E52" s="60">
        <f>'Таблица результатов'!E17</f>
        <v>0</v>
      </c>
      <c r="F52" s="60">
        <f>'Таблица результатов'!F17</f>
        <v>0</v>
      </c>
      <c r="G52" s="60">
        <f>'Таблица результатов'!G17</f>
        <v>0</v>
      </c>
      <c r="H52" s="60">
        <f>'Таблица результатов'!H17</f>
        <v>0</v>
      </c>
      <c r="I52" s="60">
        <f>'Таблица результатов'!I17</f>
        <v>0</v>
      </c>
      <c r="J52" s="60">
        <f>'Таблица результатов'!J17</f>
        <v>0</v>
      </c>
      <c r="K52" s="60">
        <f>'Таблица результатов'!K17</f>
        <v>0</v>
      </c>
      <c r="L52" s="60">
        <f>'Таблица результатов'!L17</f>
        <v>0</v>
      </c>
      <c r="M52" s="60">
        <f>'Таблица результатов'!M17</f>
        <v>0</v>
      </c>
      <c r="N52" s="60">
        <f>'Таблица результатов'!N17</f>
        <v>0</v>
      </c>
      <c r="O52" s="60">
        <f>'Таблица результатов'!O17</f>
        <v>0</v>
      </c>
      <c r="P52" s="60">
        <f>'Таблица результатов'!P17</f>
        <v>0</v>
      </c>
      <c r="Q52" s="60">
        <f>'Таблица результатов'!Q17</f>
        <v>0</v>
      </c>
      <c r="R52" s="60">
        <f>'Таблица результатов'!R17</f>
        <v>0</v>
      </c>
      <c r="S52" s="60">
        <f>'Таблица результатов'!S17</f>
        <v>0</v>
      </c>
      <c r="T52" s="60">
        <f>'Таблица результатов'!T17</f>
        <v>0</v>
      </c>
      <c r="U52" s="60">
        <f>'Таблица результатов'!U17</f>
        <v>0</v>
      </c>
      <c r="V52" s="60">
        <f>'Таблица результатов'!V17</f>
        <v>0</v>
      </c>
      <c r="W52" s="60">
        <f>'Таблица результатов'!W17</f>
        <v>0</v>
      </c>
      <c r="X52" s="60">
        <f>'Таблица результатов'!X17</f>
        <v>0</v>
      </c>
      <c r="Y52" s="60">
        <f>'Таблица результатов'!Y17</f>
        <v>0</v>
      </c>
      <c r="Z52" s="60">
        <f>'Таблица результатов'!Z17</f>
        <v>0</v>
      </c>
      <c r="AA52" s="60">
        <f>'Таблица результатов'!AA17</f>
        <v>0</v>
      </c>
      <c r="AB52" s="60">
        <f>'Таблица результатов'!AB17</f>
        <v>0</v>
      </c>
      <c r="AC52" s="60">
        <f>'Таблица результатов'!AC17</f>
        <v>0</v>
      </c>
      <c r="AD52" s="60">
        <f>'Таблица результатов'!AD17</f>
        <v>0</v>
      </c>
      <c r="AE52" s="60">
        <f>'Таблица результатов'!AE17</f>
        <v>0</v>
      </c>
      <c r="AF52" s="60">
        <f>'Таблица результатов'!AF17</f>
        <v>0</v>
      </c>
      <c r="AG52" s="60">
        <f>'Таблица результатов'!AG17</f>
        <v>0</v>
      </c>
      <c r="AH52" s="60">
        <f>'Таблица результатов'!AH17</f>
        <v>0</v>
      </c>
      <c r="AI52" s="60">
        <f>'Таблица результатов'!AI17</f>
        <v>2</v>
      </c>
      <c r="AJ52" s="60">
        <f>'Таблица результатов'!AJ17</f>
        <v>2</v>
      </c>
      <c r="AK52" s="60">
        <f>'Таблица результатов'!AK17</f>
        <v>2</v>
      </c>
      <c r="AL52" s="13"/>
    </row>
    <row r="53" spans="1:37" ht="27" customHeight="1">
      <c r="A53" s="68" t="s">
        <v>0</v>
      </c>
      <c r="B53" s="69" t="s">
        <v>1</v>
      </c>
      <c r="C53" s="70" t="s">
        <v>17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2" t="s">
        <v>18</v>
      </c>
      <c r="X53" s="72"/>
      <c r="Y53" s="72"/>
      <c r="Z53" s="72"/>
      <c r="AA53" s="72"/>
      <c r="AB53" s="72"/>
      <c r="AC53" s="73" t="s">
        <v>9</v>
      </c>
      <c r="AD53" s="73" t="s">
        <v>12</v>
      </c>
      <c r="AE53" s="73" t="s">
        <v>10</v>
      </c>
      <c r="AF53" s="73" t="s">
        <v>11</v>
      </c>
      <c r="AG53" s="73" t="s">
        <v>13</v>
      </c>
      <c r="AH53" s="73" t="s">
        <v>5</v>
      </c>
      <c r="AI53" s="73" t="s">
        <v>14</v>
      </c>
      <c r="AJ53" s="73" t="s">
        <v>15</v>
      </c>
      <c r="AK53" s="73" t="s">
        <v>16</v>
      </c>
    </row>
    <row r="54" spans="1:37" ht="27" customHeight="1">
      <c r="A54" s="74"/>
      <c r="B54" s="75"/>
      <c r="C54" s="76" t="s">
        <v>6</v>
      </c>
      <c r="D54" s="77"/>
      <c r="E54" s="77"/>
      <c r="F54" s="77"/>
      <c r="G54" s="77"/>
      <c r="H54" s="77"/>
      <c r="I54" s="77"/>
      <c r="J54" s="77"/>
      <c r="K54" s="77" t="s">
        <v>7</v>
      </c>
      <c r="L54" s="77"/>
      <c r="M54" s="77"/>
      <c r="N54" s="77"/>
      <c r="O54" s="77"/>
      <c r="P54" s="77" t="s">
        <v>8</v>
      </c>
      <c r="Q54" s="77"/>
      <c r="R54" s="77"/>
      <c r="S54" s="77"/>
      <c r="T54" s="77"/>
      <c r="U54" s="77"/>
      <c r="V54" s="77"/>
      <c r="W54" s="77" t="s">
        <v>6</v>
      </c>
      <c r="X54" s="77"/>
      <c r="Y54" s="77"/>
      <c r="Z54" s="77" t="s">
        <v>7</v>
      </c>
      <c r="AA54" s="77"/>
      <c r="AB54" s="77"/>
      <c r="AC54" s="73"/>
      <c r="AD54" s="73"/>
      <c r="AE54" s="73"/>
      <c r="AF54" s="73"/>
      <c r="AG54" s="73"/>
      <c r="AH54" s="73"/>
      <c r="AI54" s="73"/>
      <c r="AJ54" s="73"/>
      <c r="AK54" s="73"/>
    </row>
    <row r="55" spans="1:38" s="1" customFormat="1" ht="27" customHeight="1">
      <c r="A55" s="78"/>
      <c r="B55" s="79"/>
      <c r="C55" s="80">
        <v>1</v>
      </c>
      <c r="D55" s="45">
        <v>2</v>
      </c>
      <c r="E55" s="45">
        <v>3</v>
      </c>
      <c r="F55" s="45">
        <v>4</v>
      </c>
      <c r="G55" s="45">
        <v>5</v>
      </c>
      <c r="H55" s="45">
        <v>6</v>
      </c>
      <c r="I55" s="45">
        <v>7</v>
      </c>
      <c r="J55" s="45">
        <v>8</v>
      </c>
      <c r="K55" s="45">
        <v>9</v>
      </c>
      <c r="L55" s="45">
        <v>10</v>
      </c>
      <c r="M55" s="45">
        <v>11</v>
      </c>
      <c r="N55" s="45">
        <v>12</v>
      </c>
      <c r="O55" s="45">
        <v>13</v>
      </c>
      <c r="P55" s="45">
        <v>14</v>
      </c>
      <c r="Q55" s="45">
        <v>15</v>
      </c>
      <c r="R55" s="45">
        <v>16</v>
      </c>
      <c r="S55" s="45">
        <v>17</v>
      </c>
      <c r="T55" s="45">
        <v>18</v>
      </c>
      <c r="U55" s="45">
        <v>19</v>
      </c>
      <c r="V55" s="45">
        <v>20</v>
      </c>
      <c r="W55" s="45">
        <v>21</v>
      </c>
      <c r="X55" s="45">
        <v>22</v>
      </c>
      <c r="Y55" s="45">
        <v>23</v>
      </c>
      <c r="Z55" s="45">
        <v>24</v>
      </c>
      <c r="AA55" s="45">
        <v>25</v>
      </c>
      <c r="AB55" s="45">
        <v>26</v>
      </c>
      <c r="AC55" s="73"/>
      <c r="AD55" s="73"/>
      <c r="AE55" s="73"/>
      <c r="AF55" s="73"/>
      <c r="AG55" s="73"/>
      <c r="AH55" s="73"/>
      <c r="AI55" s="73"/>
      <c r="AJ55" s="73"/>
      <c r="AK55" s="73"/>
      <c r="AL55" s="12"/>
    </row>
    <row r="56" spans="1:38" s="2" customFormat="1" ht="27" customHeight="1">
      <c r="A56" s="60">
        <f>'Таблица результатов'!A18</f>
        <v>14</v>
      </c>
      <c r="B56" s="83">
        <f>'Таблица результатов'!B18</f>
        <v>0</v>
      </c>
      <c r="C56" s="60">
        <f>'Таблица результатов'!C18</f>
        <v>0</v>
      </c>
      <c r="D56" s="60">
        <f>'Таблица результатов'!D18</f>
        <v>0</v>
      </c>
      <c r="E56" s="60">
        <f>'Таблица результатов'!E18</f>
        <v>0</v>
      </c>
      <c r="F56" s="60">
        <f>'Таблица результатов'!F18</f>
        <v>0</v>
      </c>
      <c r="G56" s="60">
        <f>'Таблица результатов'!G18</f>
        <v>0</v>
      </c>
      <c r="H56" s="60">
        <f>'Таблица результатов'!H18</f>
        <v>0</v>
      </c>
      <c r="I56" s="60">
        <f>'Таблица результатов'!I18</f>
        <v>0</v>
      </c>
      <c r="J56" s="60">
        <f>'Таблица результатов'!J18</f>
        <v>0</v>
      </c>
      <c r="K56" s="60">
        <f>'Таблица результатов'!K18</f>
        <v>0</v>
      </c>
      <c r="L56" s="60">
        <f>'Таблица результатов'!L18</f>
        <v>0</v>
      </c>
      <c r="M56" s="60">
        <f>'Таблица результатов'!M18</f>
        <v>0</v>
      </c>
      <c r="N56" s="60">
        <f>'Таблица результатов'!N18</f>
        <v>0</v>
      </c>
      <c r="O56" s="60">
        <f>'Таблица результатов'!O18</f>
        <v>0</v>
      </c>
      <c r="P56" s="60">
        <f>'Таблица результатов'!P18</f>
        <v>0</v>
      </c>
      <c r="Q56" s="60">
        <f>'Таблица результатов'!Q18</f>
        <v>0</v>
      </c>
      <c r="R56" s="60">
        <f>'Таблица результатов'!R18</f>
        <v>0</v>
      </c>
      <c r="S56" s="60">
        <f>'Таблица результатов'!S18</f>
        <v>0</v>
      </c>
      <c r="T56" s="60">
        <f>'Таблица результатов'!T18</f>
        <v>0</v>
      </c>
      <c r="U56" s="60">
        <f>'Таблица результатов'!U18</f>
        <v>0</v>
      </c>
      <c r="V56" s="60">
        <f>'Таблица результатов'!V18</f>
        <v>0</v>
      </c>
      <c r="W56" s="60">
        <f>'Таблица результатов'!W18</f>
        <v>0</v>
      </c>
      <c r="X56" s="60">
        <f>'Таблица результатов'!X18</f>
        <v>0</v>
      </c>
      <c r="Y56" s="60">
        <f>'Таблица результатов'!Y18</f>
        <v>0</v>
      </c>
      <c r="Z56" s="60">
        <f>'Таблица результатов'!Z18</f>
        <v>0</v>
      </c>
      <c r="AA56" s="60">
        <f>'Таблица результатов'!AA18</f>
        <v>0</v>
      </c>
      <c r="AB56" s="60">
        <f>'Таблица результатов'!AB18</f>
        <v>0</v>
      </c>
      <c r="AC56" s="60">
        <f>'Таблица результатов'!AC18</f>
        <v>0</v>
      </c>
      <c r="AD56" s="60">
        <f>'Таблица результатов'!AD18</f>
        <v>0</v>
      </c>
      <c r="AE56" s="60">
        <f>'Таблица результатов'!AE18</f>
        <v>0</v>
      </c>
      <c r="AF56" s="60">
        <f>'Таблица результатов'!AF18</f>
        <v>0</v>
      </c>
      <c r="AG56" s="60">
        <f>'Таблица результатов'!AG18</f>
        <v>0</v>
      </c>
      <c r="AH56" s="60">
        <f>'Таблица результатов'!AH18</f>
        <v>0</v>
      </c>
      <c r="AI56" s="60">
        <f>'Таблица результатов'!AI18</f>
        <v>2</v>
      </c>
      <c r="AJ56" s="60">
        <f>'Таблица результатов'!AJ18</f>
        <v>2</v>
      </c>
      <c r="AK56" s="60">
        <f>'Таблица результатов'!AK18</f>
        <v>2</v>
      </c>
      <c r="AL56" s="13"/>
    </row>
    <row r="57" spans="1:37" ht="27" customHeight="1">
      <c r="A57" s="68" t="s">
        <v>0</v>
      </c>
      <c r="B57" s="69" t="s">
        <v>1</v>
      </c>
      <c r="C57" s="70" t="s">
        <v>17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2" t="s">
        <v>18</v>
      </c>
      <c r="X57" s="72"/>
      <c r="Y57" s="72"/>
      <c r="Z57" s="72"/>
      <c r="AA57" s="72"/>
      <c r="AB57" s="72"/>
      <c r="AC57" s="73" t="s">
        <v>9</v>
      </c>
      <c r="AD57" s="73" t="s">
        <v>12</v>
      </c>
      <c r="AE57" s="73" t="s">
        <v>10</v>
      </c>
      <c r="AF57" s="73" t="s">
        <v>11</v>
      </c>
      <c r="AG57" s="73" t="s">
        <v>13</v>
      </c>
      <c r="AH57" s="73" t="s">
        <v>5</v>
      </c>
      <c r="AI57" s="73" t="s">
        <v>14</v>
      </c>
      <c r="AJ57" s="73" t="s">
        <v>15</v>
      </c>
      <c r="AK57" s="73" t="s">
        <v>16</v>
      </c>
    </row>
    <row r="58" spans="1:37" ht="27" customHeight="1">
      <c r="A58" s="74"/>
      <c r="B58" s="75"/>
      <c r="C58" s="76" t="s">
        <v>6</v>
      </c>
      <c r="D58" s="77"/>
      <c r="E58" s="77"/>
      <c r="F58" s="77"/>
      <c r="G58" s="77"/>
      <c r="H58" s="77"/>
      <c r="I58" s="77"/>
      <c r="J58" s="77"/>
      <c r="K58" s="77" t="s">
        <v>7</v>
      </c>
      <c r="L58" s="77"/>
      <c r="M58" s="77"/>
      <c r="N58" s="77"/>
      <c r="O58" s="77"/>
      <c r="P58" s="77" t="s">
        <v>8</v>
      </c>
      <c r="Q58" s="77"/>
      <c r="R58" s="77"/>
      <c r="S58" s="77"/>
      <c r="T58" s="77"/>
      <c r="U58" s="77"/>
      <c r="V58" s="77"/>
      <c r="W58" s="77" t="s">
        <v>6</v>
      </c>
      <c r="X58" s="77"/>
      <c r="Y58" s="77"/>
      <c r="Z58" s="77" t="s">
        <v>7</v>
      </c>
      <c r="AA58" s="77"/>
      <c r="AB58" s="77"/>
      <c r="AC58" s="73"/>
      <c r="AD58" s="73"/>
      <c r="AE58" s="73"/>
      <c r="AF58" s="73"/>
      <c r="AG58" s="73"/>
      <c r="AH58" s="73"/>
      <c r="AI58" s="73"/>
      <c r="AJ58" s="73"/>
      <c r="AK58" s="73"/>
    </row>
    <row r="59" spans="1:38" s="1" customFormat="1" ht="27" customHeight="1">
      <c r="A59" s="78"/>
      <c r="B59" s="79"/>
      <c r="C59" s="80">
        <v>1</v>
      </c>
      <c r="D59" s="45">
        <v>2</v>
      </c>
      <c r="E59" s="45">
        <v>3</v>
      </c>
      <c r="F59" s="45">
        <v>4</v>
      </c>
      <c r="G59" s="45">
        <v>5</v>
      </c>
      <c r="H59" s="45">
        <v>6</v>
      </c>
      <c r="I59" s="45">
        <v>7</v>
      </c>
      <c r="J59" s="45">
        <v>8</v>
      </c>
      <c r="K59" s="45">
        <v>9</v>
      </c>
      <c r="L59" s="45">
        <v>10</v>
      </c>
      <c r="M59" s="45">
        <v>11</v>
      </c>
      <c r="N59" s="45">
        <v>12</v>
      </c>
      <c r="O59" s="45">
        <v>13</v>
      </c>
      <c r="P59" s="45">
        <v>14</v>
      </c>
      <c r="Q59" s="45">
        <v>15</v>
      </c>
      <c r="R59" s="45">
        <v>16</v>
      </c>
      <c r="S59" s="45">
        <v>17</v>
      </c>
      <c r="T59" s="45">
        <v>18</v>
      </c>
      <c r="U59" s="45">
        <v>19</v>
      </c>
      <c r="V59" s="45">
        <v>20</v>
      </c>
      <c r="W59" s="45">
        <v>21</v>
      </c>
      <c r="X59" s="45">
        <v>22</v>
      </c>
      <c r="Y59" s="45">
        <v>23</v>
      </c>
      <c r="Z59" s="45">
        <v>24</v>
      </c>
      <c r="AA59" s="45">
        <v>25</v>
      </c>
      <c r="AB59" s="45">
        <v>26</v>
      </c>
      <c r="AC59" s="73"/>
      <c r="AD59" s="73"/>
      <c r="AE59" s="73"/>
      <c r="AF59" s="73"/>
      <c r="AG59" s="73"/>
      <c r="AH59" s="73"/>
      <c r="AI59" s="73"/>
      <c r="AJ59" s="73"/>
      <c r="AK59" s="73"/>
      <c r="AL59" s="12"/>
    </row>
    <row r="60" spans="1:38" s="2" customFormat="1" ht="27" customHeight="1">
      <c r="A60" s="60">
        <f>'Таблица результатов'!A19</f>
        <v>15</v>
      </c>
      <c r="B60" s="83">
        <f>'Таблица результатов'!B19</f>
        <v>0</v>
      </c>
      <c r="C60" s="60">
        <f>'Таблица результатов'!C19</f>
        <v>0</v>
      </c>
      <c r="D60" s="60">
        <f>'Таблица результатов'!D19</f>
        <v>0</v>
      </c>
      <c r="E60" s="60">
        <f>'Таблица результатов'!E19</f>
        <v>0</v>
      </c>
      <c r="F60" s="60">
        <f>'Таблица результатов'!F19</f>
        <v>0</v>
      </c>
      <c r="G60" s="60">
        <f>'Таблица результатов'!G19</f>
        <v>0</v>
      </c>
      <c r="H60" s="60">
        <f>'Таблица результатов'!H19</f>
        <v>0</v>
      </c>
      <c r="I60" s="60">
        <f>'Таблица результатов'!I19</f>
        <v>0</v>
      </c>
      <c r="J60" s="60">
        <f>'Таблица результатов'!J19</f>
        <v>0</v>
      </c>
      <c r="K60" s="60">
        <f>'Таблица результатов'!K19</f>
        <v>0</v>
      </c>
      <c r="L60" s="60">
        <f>'Таблица результатов'!L19</f>
        <v>0</v>
      </c>
      <c r="M60" s="60">
        <f>'Таблица результатов'!M19</f>
        <v>0</v>
      </c>
      <c r="N60" s="60">
        <f>'Таблица результатов'!N19</f>
        <v>0</v>
      </c>
      <c r="O60" s="60">
        <f>'Таблица результатов'!O19</f>
        <v>0</v>
      </c>
      <c r="P60" s="60">
        <f>'Таблица результатов'!P19</f>
        <v>0</v>
      </c>
      <c r="Q60" s="60">
        <f>'Таблица результатов'!Q19</f>
        <v>0</v>
      </c>
      <c r="R60" s="60">
        <f>'Таблица результатов'!R19</f>
        <v>0</v>
      </c>
      <c r="S60" s="60">
        <f>'Таблица результатов'!S19</f>
        <v>0</v>
      </c>
      <c r="T60" s="60">
        <f>'Таблица результатов'!T19</f>
        <v>0</v>
      </c>
      <c r="U60" s="60">
        <f>'Таблица результатов'!U19</f>
        <v>0</v>
      </c>
      <c r="V60" s="60">
        <f>'Таблица результатов'!V19</f>
        <v>0</v>
      </c>
      <c r="W60" s="60">
        <f>'Таблица результатов'!W19</f>
        <v>0</v>
      </c>
      <c r="X60" s="60">
        <f>'Таблица результатов'!X19</f>
        <v>0</v>
      </c>
      <c r="Y60" s="60">
        <f>'Таблица результатов'!Y19</f>
        <v>0</v>
      </c>
      <c r="Z60" s="60">
        <f>'Таблица результатов'!Z19</f>
        <v>0</v>
      </c>
      <c r="AA60" s="60">
        <f>'Таблица результатов'!AA19</f>
        <v>0</v>
      </c>
      <c r="AB60" s="60">
        <f>'Таблица результатов'!AB19</f>
        <v>0</v>
      </c>
      <c r="AC60" s="60">
        <f>'Таблица результатов'!AC19</f>
        <v>0</v>
      </c>
      <c r="AD60" s="60">
        <f>'Таблица результатов'!AD19</f>
        <v>0</v>
      </c>
      <c r="AE60" s="60">
        <f>'Таблица результатов'!AE19</f>
        <v>0</v>
      </c>
      <c r="AF60" s="60">
        <f>'Таблица результатов'!AF19</f>
        <v>0</v>
      </c>
      <c r="AG60" s="60">
        <f>'Таблица результатов'!AG19</f>
        <v>0</v>
      </c>
      <c r="AH60" s="60">
        <f>'Таблица результатов'!AH19</f>
        <v>0</v>
      </c>
      <c r="AI60" s="60">
        <f>'Таблица результатов'!AI19</f>
        <v>2</v>
      </c>
      <c r="AJ60" s="60">
        <f>'Таблица результатов'!AJ19</f>
        <v>2</v>
      </c>
      <c r="AK60" s="60">
        <f>'Таблица результатов'!AK19</f>
        <v>2</v>
      </c>
      <c r="AL60" s="13"/>
    </row>
    <row r="61" spans="1:37" ht="27" customHeight="1">
      <c r="A61" s="68" t="s">
        <v>0</v>
      </c>
      <c r="B61" s="69" t="s">
        <v>1</v>
      </c>
      <c r="C61" s="70" t="s">
        <v>17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2" t="s">
        <v>18</v>
      </c>
      <c r="X61" s="72"/>
      <c r="Y61" s="72"/>
      <c r="Z61" s="72"/>
      <c r="AA61" s="72"/>
      <c r="AB61" s="72"/>
      <c r="AC61" s="73" t="s">
        <v>9</v>
      </c>
      <c r="AD61" s="73" t="s">
        <v>12</v>
      </c>
      <c r="AE61" s="73" t="s">
        <v>10</v>
      </c>
      <c r="AF61" s="73" t="s">
        <v>11</v>
      </c>
      <c r="AG61" s="73" t="s">
        <v>13</v>
      </c>
      <c r="AH61" s="73" t="s">
        <v>5</v>
      </c>
      <c r="AI61" s="73" t="s">
        <v>14</v>
      </c>
      <c r="AJ61" s="73" t="s">
        <v>15</v>
      </c>
      <c r="AK61" s="73" t="s">
        <v>16</v>
      </c>
    </row>
    <row r="62" spans="1:37" ht="27" customHeight="1">
      <c r="A62" s="74"/>
      <c r="B62" s="75"/>
      <c r="C62" s="76" t="s">
        <v>6</v>
      </c>
      <c r="D62" s="77"/>
      <c r="E62" s="77"/>
      <c r="F62" s="77"/>
      <c r="G62" s="77"/>
      <c r="H62" s="77"/>
      <c r="I62" s="77"/>
      <c r="J62" s="77"/>
      <c r="K62" s="77" t="s">
        <v>7</v>
      </c>
      <c r="L62" s="77"/>
      <c r="M62" s="77"/>
      <c r="N62" s="77"/>
      <c r="O62" s="77"/>
      <c r="P62" s="77" t="s">
        <v>8</v>
      </c>
      <c r="Q62" s="77"/>
      <c r="R62" s="77"/>
      <c r="S62" s="77"/>
      <c r="T62" s="77"/>
      <c r="U62" s="77"/>
      <c r="V62" s="77"/>
      <c r="W62" s="77" t="s">
        <v>6</v>
      </c>
      <c r="X62" s="77"/>
      <c r="Y62" s="77"/>
      <c r="Z62" s="77" t="s">
        <v>7</v>
      </c>
      <c r="AA62" s="77"/>
      <c r="AB62" s="77"/>
      <c r="AC62" s="73"/>
      <c r="AD62" s="73"/>
      <c r="AE62" s="73"/>
      <c r="AF62" s="73"/>
      <c r="AG62" s="73"/>
      <c r="AH62" s="73"/>
      <c r="AI62" s="73"/>
      <c r="AJ62" s="73"/>
      <c r="AK62" s="73"/>
    </row>
    <row r="63" spans="1:38" s="1" customFormat="1" ht="27" customHeight="1">
      <c r="A63" s="78"/>
      <c r="B63" s="79"/>
      <c r="C63" s="80">
        <v>1</v>
      </c>
      <c r="D63" s="45">
        <v>2</v>
      </c>
      <c r="E63" s="45">
        <v>3</v>
      </c>
      <c r="F63" s="45">
        <v>4</v>
      </c>
      <c r="G63" s="45">
        <v>5</v>
      </c>
      <c r="H63" s="45">
        <v>6</v>
      </c>
      <c r="I63" s="45">
        <v>7</v>
      </c>
      <c r="J63" s="45">
        <v>8</v>
      </c>
      <c r="K63" s="45">
        <v>9</v>
      </c>
      <c r="L63" s="45">
        <v>10</v>
      </c>
      <c r="M63" s="45">
        <v>11</v>
      </c>
      <c r="N63" s="45">
        <v>12</v>
      </c>
      <c r="O63" s="45">
        <v>13</v>
      </c>
      <c r="P63" s="45">
        <v>14</v>
      </c>
      <c r="Q63" s="45">
        <v>15</v>
      </c>
      <c r="R63" s="45">
        <v>16</v>
      </c>
      <c r="S63" s="45">
        <v>17</v>
      </c>
      <c r="T63" s="45">
        <v>18</v>
      </c>
      <c r="U63" s="45">
        <v>19</v>
      </c>
      <c r="V63" s="45">
        <v>20</v>
      </c>
      <c r="W63" s="45">
        <v>21</v>
      </c>
      <c r="X63" s="45">
        <v>22</v>
      </c>
      <c r="Y63" s="45">
        <v>23</v>
      </c>
      <c r="Z63" s="45">
        <v>24</v>
      </c>
      <c r="AA63" s="45">
        <v>25</v>
      </c>
      <c r="AB63" s="45">
        <v>26</v>
      </c>
      <c r="AC63" s="73"/>
      <c r="AD63" s="73"/>
      <c r="AE63" s="73"/>
      <c r="AF63" s="73"/>
      <c r="AG63" s="73"/>
      <c r="AH63" s="73"/>
      <c r="AI63" s="73"/>
      <c r="AJ63" s="73"/>
      <c r="AK63" s="73"/>
      <c r="AL63" s="12"/>
    </row>
    <row r="64" spans="1:38" s="2" customFormat="1" ht="27" customHeight="1">
      <c r="A64" s="60">
        <f>'Таблица результатов'!A20</f>
        <v>16</v>
      </c>
      <c r="B64" s="83">
        <f>'Таблица результатов'!B20</f>
        <v>0</v>
      </c>
      <c r="C64" s="60">
        <f>'Таблица результатов'!C20</f>
        <v>0</v>
      </c>
      <c r="D64" s="60">
        <f>'Таблица результатов'!D20</f>
        <v>0</v>
      </c>
      <c r="E64" s="60">
        <f>'Таблица результатов'!E20</f>
        <v>0</v>
      </c>
      <c r="F64" s="60">
        <f>'Таблица результатов'!F20</f>
        <v>0</v>
      </c>
      <c r="G64" s="60">
        <f>'Таблица результатов'!G20</f>
        <v>0</v>
      </c>
      <c r="H64" s="60">
        <f>'Таблица результатов'!H20</f>
        <v>0</v>
      </c>
      <c r="I64" s="60">
        <f>'Таблица результатов'!I20</f>
        <v>0</v>
      </c>
      <c r="J64" s="60">
        <f>'Таблица результатов'!J20</f>
        <v>0</v>
      </c>
      <c r="K64" s="60">
        <f>'Таблица результатов'!K20</f>
        <v>0</v>
      </c>
      <c r="L64" s="60">
        <f>'Таблица результатов'!L20</f>
        <v>0</v>
      </c>
      <c r="M64" s="60">
        <f>'Таблица результатов'!M20</f>
        <v>0</v>
      </c>
      <c r="N64" s="60">
        <f>'Таблица результатов'!N20</f>
        <v>0</v>
      </c>
      <c r="O64" s="60">
        <f>'Таблица результатов'!O20</f>
        <v>0</v>
      </c>
      <c r="P64" s="60">
        <f>'Таблица результатов'!P20</f>
        <v>0</v>
      </c>
      <c r="Q64" s="60">
        <f>'Таблица результатов'!Q20</f>
        <v>0</v>
      </c>
      <c r="R64" s="60">
        <f>'Таблица результатов'!R20</f>
        <v>0</v>
      </c>
      <c r="S64" s="60">
        <f>'Таблица результатов'!S20</f>
        <v>0</v>
      </c>
      <c r="T64" s="60">
        <f>'Таблица результатов'!T20</f>
        <v>0</v>
      </c>
      <c r="U64" s="60">
        <f>'Таблица результатов'!U20</f>
        <v>0</v>
      </c>
      <c r="V64" s="60">
        <f>'Таблица результатов'!V20</f>
        <v>0</v>
      </c>
      <c r="W64" s="60">
        <f>'Таблица результатов'!W20</f>
        <v>0</v>
      </c>
      <c r="X64" s="60">
        <f>'Таблица результатов'!X20</f>
        <v>0</v>
      </c>
      <c r="Y64" s="60">
        <f>'Таблица результатов'!Y20</f>
        <v>0</v>
      </c>
      <c r="Z64" s="60">
        <f>'Таблица результатов'!Z20</f>
        <v>0</v>
      </c>
      <c r="AA64" s="60">
        <f>'Таблица результатов'!AA20</f>
        <v>0</v>
      </c>
      <c r="AB64" s="60">
        <f>'Таблица результатов'!AB20</f>
        <v>0</v>
      </c>
      <c r="AC64" s="60">
        <f>'Таблица результатов'!AC20</f>
        <v>0</v>
      </c>
      <c r="AD64" s="60">
        <f>'Таблица результатов'!AD20</f>
        <v>0</v>
      </c>
      <c r="AE64" s="60">
        <f>'Таблица результатов'!AE20</f>
        <v>0</v>
      </c>
      <c r="AF64" s="60">
        <f>'Таблица результатов'!AF20</f>
        <v>0</v>
      </c>
      <c r="AG64" s="60">
        <f>'Таблица результатов'!AG20</f>
        <v>0</v>
      </c>
      <c r="AH64" s="60">
        <f>'Таблица результатов'!AH20</f>
        <v>0</v>
      </c>
      <c r="AI64" s="60">
        <f>'Таблица результатов'!AI20</f>
        <v>2</v>
      </c>
      <c r="AJ64" s="60">
        <f>'Таблица результатов'!AJ20</f>
        <v>2</v>
      </c>
      <c r="AK64" s="60">
        <f>'Таблица результатов'!AK20</f>
        <v>2</v>
      </c>
      <c r="AL64" s="13"/>
    </row>
    <row r="65" spans="1:37" ht="27" customHeight="1">
      <c r="A65" s="68" t="s">
        <v>0</v>
      </c>
      <c r="B65" s="69" t="s">
        <v>1</v>
      </c>
      <c r="C65" s="70" t="s">
        <v>17</v>
      </c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2" t="s">
        <v>18</v>
      </c>
      <c r="X65" s="72"/>
      <c r="Y65" s="72"/>
      <c r="Z65" s="72"/>
      <c r="AA65" s="72"/>
      <c r="AB65" s="72"/>
      <c r="AC65" s="73" t="s">
        <v>9</v>
      </c>
      <c r="AD65" s="73" t="s">
        <v>12</v>
      </c>
      <c r="AE65" s="73" t="s">
        <v>10</v>
      </c>
      <c r="AF65" s="73" t="s">
        <v>11</v>
      </c>
      <c r="AG65" s="73" t="s">
        <v>13</v>
      </c>
      <c r="AH65" s="73" t="s">
        <v>5</v>
      </c>
      <c r="AI65" s="73" t="s">
        <v>14</v>
      </c>
      <c r="AJ65" s="73" t="s">
        <v>15</v>
      </c>
      <c r="AK65" s="73" t="s">
        <v>16</v>
      </c>
    </row>
    <row r="66" spans="1:37" ht="27" customHeight="1">
      <c r="A66" s="74"/>
      <c r="B66" s="75"/>
      <c r="C66" s="76" t="s">
        <v>6</v>
      </c>
      <c r="D66" s="77"/>
      <c r="E66" s="77"/>
      <c r="F66" s="77"/>
      <c r="G66" s="77"/>
      <c r="H66" s="77"/>
      <c r="I66" s="77"/>
      <c r="J66" s="77"/>
      <c r="K66" s="77" t="s">
        <v>7</v>
      </c>
      <c r="L66" s="77"/>
      <c r="M66" s="77"/>
      <c r="N66" s="77"/>
      <c r="O66" s="77"/>
      <c r="P66" s="77" t="s">
        <v>8</v>
      </c>
      <c r="Q66" s="77"/>
      <c r="R66" s="77"/>
      <c r="S66" s="77"/>
      <c r="T66" s="77"/>
      <c r="U66" s="77"/>
      <c r="V66" s="77"/>
      <c r="W66" s="77" t="s">
        <v>6</v>
      </c>
      <c r="X66" s="77"/>
      <c r="Y66" s="77"/>
      <c r="Z66" s="77" t="s">
        <v>7</v>
      </c>
      <c r="AA66" s="77"/>
      <c r="AB66" s="77"/>
      <c r="AC66" s="73"/>
      <c r="AD66" s="73"/>
      <c r="AE66" s="73"/>
      <c r="AF66" s="73"/>
      <c r="AG66" s="73"/>
      <c r="AH66" s="73"/>
      <c r="AI66" s="73"/>
      <c r="AJ66" s="73"/>
      <c r="AK66" s="73"/>
    </row>
    <row r="67" spans="1:38" s="1" customFormat="1" ht="27" customHeight="1">
      <c r="A67" s="78"/>
      <c r="B67" s="79"/>
      <c r="C67" s="80">
        <v>1</v>
      </c>
      <c r="D67" s="45">
        <v>2</v>
      </c>
      <c r="E67" s="45">
        <v>3</v>
      </c>
      <c r="F67" s="45">
        <v>4</v>
      </c>
      <c r="G67" s="45">
        <v>5</v>
      </c>
      <c r="H67" s="45">
        <v>6</v>
      </c>
      <c r="I67" s="45">
        <v>7</v>
      </c>
      <c r="J67" s="45">
        <v>8</v>
      </c>
      <c r="K67" s="45">
        <v>9</v>
      </c>
      <c r="L67" s="45">
        <v>10</v>
      </c>
      <c r="M67" s="45">
        <v>11</v>
      </c>
      <c r="N67" s="45">
        <v>12</v>
      </c>
      <c r="O67" s="45">
        <v>13</v>
      </c>
      <c r="P67" s="45">
        <v>14</v>
      </c>
      <c r="Q67" s="45">
        <v>15</v>
      </c>
      <c r="R67" s="45">
        <v>16</v>
      </c>
      <c r="S67" s="45">
        <v>17</v>
      </c>
      <c r="T67" s="45">
        <v>18</v>
      </c>
      <c r="U67" s="45">
        <v>19</v>
      </c>
      <c r="V67" s="45">
        <v>20</v>
      </c>
      <c r="W67" s="45">
        <v>21</v>
      </c>
      <c r="X67" s="45">
        <v>22</v>
      </c>
      <c r="Y67" s="45">
        <v>23</v>
      </c>
      <c r="Z67" s="45">
        <v>24</v>
      </c>
      <c r="AA67" s="45">
        <v>25</v>
      </c>
      <c r="AB67" s="45">
        <v>26</v>
      </c>
      <c r="AC67" s="73"/>
      <c r="AD67" s="73"/>
      <c r="AE67" s="73"/>
      <c r="AF67" s="73"/>
      <c r="AG67" s="73"/>
      <c r="AH67" s="73"/>
      <c r="AI67" s="73"/>
      <c r="AJ67" s="73"/>
      <c r="AK67" s="73"/>
      <c r="AL67" s="12"/>
    </row>
    <row r="68" spans="1:38" s="2" customFormat="1" ht="27" customHeight="1">
      <c r="A68" s="60">
        <f>'Таблица результатов'!A21</f>
        <v>17</v>
      </c>
      <c r="B68" s="83">
        <f>'Таблица результатов'!B21</f>
        <v>0</v>
      </c>
      <c r="C68" s="60">
        <f>'Таблица результатов'!C21</f>
        <v>0</v>
      </c>
      <c r="D68" s="60">
        <f>'Таблица результатов'!D21</f>
        <v>0</v>
      </c>
      <c r="E68" s="60">
        <f>'Таблица результатов'!E21</f>
        <v>0</v>
      </c>
      <c r="F68" s="60">
        <f>'Таблица результатов'!F21</f>
        <v>0</v>
      </c>
      <c r="G68" s="60">
        <f>'Таблица результатов'!G21</f>
        <v>0</v>
      </c>
      <c r="H68" s="60">
        <f>'Таблица результатов'!H21</f>
        <v>0</v>
      </c>
      <c r="I68" s="60">
        <f>'Таблица результатов'!I21</f>
        <v>0</v>
      </c>
      <c r="J68" s="60">
        <f>'Таблица результатов'!J21</f>
        <v>0</v>
      </c>
      <c r="K68" s="60">
        <f>'Таблица результатов'!K21</f>
        <v>0</v>
      </c>
      <c r="L68" s="60">
        <f>'Таблица результатов'!L21</f>
        <v>0</v>
      </c>
      <c r="M68" s="60">
        <f>'Таблица результатов'!M21</f>
        <v>0</v>
      </c>
      <c r="N68" s="60">
        <f>'Таблица результатов'!N21</f>
        <v>0</v>
      </c>
      <c r="O68" s="60">
        <f>'Таблица результатов'!O21</f>
        <v>0</v>
      </c>
      <c r="P68" s="60">
        <f>'Таблица результатов'!P21</f>
        <v>0</v>
      </c>
      <c r="Q68" s="60">
        <f>'Таблица результатов'!Q21</f>
        <v>0</v>
      </c>
      <c r="R68" s="60">
        <f>'Таблица результатов'!R21</f>
        <v>0</v>
      </c>
      <c r="S68" s="60">
        <f>'Таблица результатов'!S21</f>
        <v>0</v>
      </c>
      <c r="T68" s="60">
        <f>'Таблица результатов'!T21</f>
        <v>0</v>
      </c>
      <c r="U68" s="60">
        <f>'Таблица результатов'!U21</f>
        <v>0</v>
      </c>
      <c r="V68" s="60">
        <f>'Таблица результатов'!V21</f>
        <v>0</v>
      </c>
      <c r="W68" s="60">
        <f>'Таблица результатов'!W21</f>
        <v>0</v>
      </c>
      <c r="X68" s="60">
        <f>'Таблица результатов'!X21</f>
        <v>0</v>
      </c>
      <c r="Y68" s="60">
        <f>'Таблица результатов'!Y21</f>
        <v>0</v>
      </c>
      <c r="Z68" s="60">
        <f>'Таблица результатов'!Z21</f>
        <v>0</v>
      </c>
      <c r="AA68" s="60">
        <f>'Таблица результатов'!AA21</f>
        <v>0</v>
      </c>
      <c r="AB68" s="60">
        <f>'Таблица результатов'!AB21</f>
        <v>0</v>
      </c>
      <c r="AC68" s="60">
        <f>'Таблица результатов'!AC21</f>
        <v>0</v>
      </c>
      <c r="AD68" s="60">
        <f>'Таблица результатов'!AD21</f>
        <v>0</v>
      </c>
      <c r="AE68" s="60">
        <f>'Таблица результатов'!AE21</f>
        <v>0</v>
      </c>
      <c r="AF68" s="60">
        <f>'Таблица результатов'!AF21</f>
        <v>0</v>
      </c>
      <c r="AG68" s="60">
        <f>'Таблица результатов'!AG21</f>
        <v>0</v>
      </c>
      <c r="AH68" s="60">
        <f>'Таблица результатов'!AH21</f>
        <v>0</v>
      </c>
      <c r="AI68" s="60">
        <f>'Таблица результатов'!AI21</f>
        <v>2</v>
      </c>
      <c r="AJ68" s="60">
        <f>'Таблица результатов'!AJ21</f>
        <v>2</v>
      </c>
      <c r="AK68" s="60">
        <f>'Таблица результатов'!AK21</f>
        <v>2</v>
      </c>
      <c r="AL68" s="13"/>
    </row>
    <row r="69" spans="1:37" ht="27" customHeight="1">
      <c r="A69" s="68" t="s">
        <v>0</v>
      </c>
      <c r="B69" s="69" t="s">
        <v>1</v>
      </c>
      <c r="C69" s="70" t="s">
        <v>17</v>
      </c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2" t="s">
        <v>18</v>
      </c>
      <c r="X69" s="72"/>
      <c r="Y69" s="72"/>
      <c r="Z69" s="72"/>
      <c r="AA69" s="72"/>
      <c r="AB69" s="72"/>
      <c r="AC69" s="73" t="s">
        <v>9</v>
      </c>
      <c r="AD69" s="73" t="s">
        <v>12</v>
      </c>
      <c r="AE69" s="73" t="s">
        <v>10</v>
      </c>
      <c r="AF69" s="73" t="s">
        <v>11</v>
      </c>
      <c r="AG69" s="73" t="s">
        <v>13</v>
      </c>
      <c r="AH69" s="73" t="s">
        <v>5</v>
      </c>
      <c r="AI69" s="73" t="s">
        <v>14</v>
      </c>
      <c r="AJ69" s="73" t="s">
        <v>15</v>
      </c>
      <c r="AK69" s="73" t="s">
        <v>16</v>
      </c>
    </row>
    <row r="70" spans="1:37" ht="27" customHeight="1">
      <c r="A70" s="74"/>
      <c r="B70" s="75"/>
      <c r="C70" s="76" t="s">
        <v>6</v>
      </c>
      <c r="D70" s="77"/>
      <c r="E70" s="77"/>
      <c r="F70" s="77"/>
      <c r="G70" s="77"/>
      <c r="H70" s="77"/>
      <c r="I70" s="77"/>
      <c r="J70" s="77"/>
      <c r="K70" s="77" t="s">
        <v>7</v>
      </c>
      <c r="L70" s="77"/>
      <c r="M70" s="77"/>
      <c r="N70" s="77"/>
      <c r="O70" s="77"/>
      <c r="P70" s="77" t="s">
        <v>8</v>
      </c>
      <c r="Q70" s="77"/>
      <c r="R70" s="77"/>
      <c r="S70" s="77"/>
      <c r="T70" s="77"/>
      <c r="U70" s="77"/>
      <c r="V70" s="77"/>
      <c r="W70" s="77" t="s">
        <v>6</v>
      </c>
      <c r="X70" s="77"/>
      <c r="Y70" s="77"/>
      <c r="Z70" s="77" t="s">
        <v>7</v>
      </c>
      <c r="AA70" s="77"/>
      <c r="AB70" s="77"/>
      <c r="AC70" s="73"/>
      <c r="AD70" s="73"/>
      <c r="AE70" s="73"/>
      <c r="AF70" s="73"/>
      <c r="AG70" s="73"/>
      <c r="AH70" s="73"/>
      <c r="AI70" s="73"/>
      <c r="AJ70" s="73"/>
      <c r="AK70" s="73"/>
    </row>
    <row r="71" spans="1:38" s="1" customFormat="1" ht="27" customHeight="1">
      <c r="A71" s="78"/>
      <c r="B71" s="79"/>
      <c r="C71" s="80">
        <v>1</v>
      </c>
      <c r="D71" s="45">
        <v>2</v>
      </c>
      <c r="E71" s="45">
        <v>3</v>
      </c>
      <c r="F71" s="45">
        <v>4</v>
      </c>
      <c r="G71" s="45">
        <v>5</v>
      </c>
      <c r="H71" s="45">
        <v>6</v>
      </c>
      <c r="I71" s="45">
        <v>7</v>
      </c>
      <c r="J71" s="45">
        <v>8</v>
      </c>
      <c r="K71" s="45">
        <v>9</v>
      </c>
      <c r="L71" s="45">
        <v>10</v>
      </c>
      <c r="M71" s="45">
        <v>11</v>
      </c>
      <c r="N71" s="45">
        <v>12</v>
      </c>
      <c r="O71" s="45">
        <v>13</v>
      </c>
      <c r="P71" s="45">
        <v>14</v>
      </c>
      <c r="Q71" s="45">
        <v>15</v>
      </c>
      <c r="R71" s="45">
        <v>16</v>
      </c>
      <c r="S71" s="45">
        <v>17</v>
      </c>
      <c r="T71" s="45">
        <v>18</v>
      </c>
      <c r="U71" s="45">
        <v>19</v>
      </c>
      <c r="V71" s="45">
        <v>20</v>
      </c>
      <c r="W71" s="45">
        <v>21</v>
      </c>
      <c r="X71" s="45">
        <v>22</v>
      </c>
      <c r="Y71" s="45">
        <v>23</v>
      </c>
      <c r="Z71" s="45">
        <v>24</v>
      </c>
      <c r="AA71" s="45">
        <v>25</v>
      </c>
      <c r="AB71" s="45">
        <v>26</v>
      </c>
      <c r="AC71" s="73"/>
      <c r="AD71" s="73"/>
      <c r="AE71" s="73"/>
      <c r="AF71" s="73"/>
      <c r="AG71" s="73"/>
      <c r="AH71" s="73"/>
      <c r="AI71" s="73"/>
      <c r="AJ71" s="73"/>
      <c r="AK71" s="73"/>
      <c r="AL71" s="12"/>
    </row>
    <row r="72" spans="1:38" s="2" customFormat="1" ht="27" customHeight="1">
      <c r="A72" s="60">
        <f>'Таблица результатов'!A22</f>
        <v>18</v>
      </c>
      <c r="B72" s="83">
        <f>'Таблица результатов'!B22</f>
        <v>0</v>
      </c>
      <c r="C72" s="60">
        <f>'Таблица результатов'!C22</f>
        <v>0</v>
      </c>
      <c r="D72" s="60">
        <f>'Таблица результатов'!D22</f>
        <v>0</v>
      </c>
      <c r="E72" s="60">
        <f>'Таблица результатов'!E22</f>
        <v>0</v>
      </c>
      <c r="F72" s="60">
        <f>'Таблица результатов'!F22</f>
        <v>0</v>
      </c>
      <c r="G72" s="60">
        <f>'Таблица результатов'!G22</f>
        <v>0</v>
      </c>
      <c r="H72" s="60">
        <f>'Таблица результатов'!H22</f>
        <v>0</v>
      </c>
      <c r="I72" s="60">
        <f>'Таблица результатов'!I22</f>
        <v>0</v>
      </c>
      <c r="J72" s="60">
        <f>'Таблица результатов'!J22</f>
        <v>0</v>
      </c>
      <c r="K72" s="60">
        <f>'Таблица результатов'!K22</f>
        <v>0</v>
      </c>
      <c r="L72" s="60">
        <f>'Таблица результатов'!L22</f>
        <v>0</v>
      </c>
      <c r="M72" s="60">
        <f>'Таблица результатов'!M22</f>
        <v>0</v>
      </c>
      <c r="N72" s="60">
        <f>'Таблица результатов'!N22</f>
        <v>0</v>
      </c>
      <c r="O72" s="60">
        <f>'Таблица результатов'!O22</f>
        <v>0</v>
      </c>
      <c r="P72" s="60">
        <f>'Таблица результатов'!P22</f>
        <v>0</v>
      </c>
      <c r="Q72" s="60">
        <f>'Таблица результатов'!Q22</f>
        <v>0</v>
      </c>
      <c r="R72" s="60">
        <f>'Таблица результатов'!R22</f>
        <v>0</v>
      </c>
      <c r="S72" s="60">
        <f>'Таблица результатов'!S22</f>
        <v>0</v>
      </c>
      <c r="T72" s="60">
        <f>'Таблица результатов'!T22</f>
        <v>0</v>
      </c>
      <c r="U72" s="60">
        <f>'Таблица результатов'!U22</f>
        <v>0</v>
      </c>
      <c r="V72" s="60">
        <f>'Таблица результатов'!V22</f>
        <v>0</v>
      </c>
      <c r="W72" s="60">
        <f>'Таблица результатов'!W22</f>
        <v>0</v>
      </c>
      <c r="X72" s="60">
        <f>'Таблица результатов'!X22</f>
        <v>0</v>
      </c>
      <c r="Y72" s="60">
        <f>'Таблица результатов'!Y22</f>
        <v>0</v>
      </c>
      <c r="Z72" s="60">
        <f>'Таблица результатов'!Z22</f>
        <v>0</v>
      </c>
      <c r="AA72" s="60">
        <f>'Таблица результатов'!AA22</f>
        <v>0</v>
      </c>
      <c r="AB72" s="60">
        <f>'Таблица результатов'!AB22</f>
        <v>0</v>
      </c>
      <c r="AC72" s="60">
        <f>'Таблица результатов'!AC22</f>
        <v>0</v>
      </c>
      <c r="AD72" s="60">
        <f>'Таблица результатов'!AD22</f>
        <v>0</v>
      </c>
      <c r="AE72" s="60">
        <f>'Таблица результатов'!AE22</f>
        <v>0</v>
      </c>
      <c r="AF72" s="60">
        <f>'Таблица результатов'!AF22</f>
        <v>0</v>
      </c>
      <c r="AG72" s="60">
        <f>'Таблица результатов'!AG22</f>
        <v>0</v>
      </c>
      <c r="AH72" s="60">
        <f>'Таблица результатов'!AH22</f>
        <v>0</v>
      </c>
      <c r="AI72" s="60">
        <f>'Таблица результатов'!AI22</f>
        <v>2</v>
      </c>
      <c r="AJ72" s="60">
        <f>'Таблица результатов'!AJ22</f>
        <v>2</v>
      </c>
      <c r="AK72" s="60">
        <f>'Таблица результатов'!AK22</f>
        <v>2</v>
      </c>
      <c r="AL72" s="13"/>
    </row>
    <row r="73" spans="1:37" ht="27" customHeight="1">
      <c r="A73" s="68" t="s">
        <v>0</v>
      </c>
      <c r="B73" s="69" t="s">
        <v>1</v>
      </c>
      <c r="C73" s="70" t="s">
        <v>17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 t="s">
        <v>18</v>
      </c>
      <c r="X73" s="72"/>
      <c r="Y73" s="72"/>
      <c r="Z73" s="72"/>
      <c r="AA73" s="72"/>
      <c r="AB73" s="72"/>
      <c r="AC73" s="73" t="s">
        <v>9</v>
      </c>
      <c r="AD73" s="73" t="s">
        <v>12</v>
      </c>
      <c r="AE73" s="73" t="s">
        <v>10</v>
      </c>
      <c r="AF73" s="73" t="s">
        <v>11</v>
      </c>
      <c r="AG73" s="73" t="s">
        <v>13</v>
      </c>
      <c r="AH73" s="73" t="s">
        <v>5</v>
      </c>
      <c r="AI73" s="73" t="s">
        <v>14</v>
      </c>
      <c r="AJ73" s="73" t="s">
        <v>15</v>
      </c>
      <c r="AK73" s="73" t="s">
        <v>16</v>
      </c>
    </row>
    <row r="74" spans="1:37" ht="27" customHeight="1">
      <c r="A74" s="74"/>
      <c r="B74" s="75"/>
      <c r="C74" s="76" t="s">
        <v>6</v>
      </c>
      <c r="D74" s="77"/>
      <c r="E74" s="77"/>
      <c r="F74" s="77"/>
      <c r="G74" s="77"/>
      <c r="H74" s="77"/>
      <c r="I74" s="77"/>
      <c r="J74" s="77"/>
      <c r="K74" s="77" t="s">
        <v>7</v>
      </c>
      <c r="L74" s="77"/>
      <c r="M74" s="77"/>
      <c r="N74" s="77"/>
      <c r="O74" s="77"/>
      <c r="P74" s="77" t="s">
        <v>8</v>
      </c>
      <c r="Q74" s="77"/>
      <c r="R74" s="77"/>
      <c r="S74" s="77"/>
      <c r="T74" s="77"/>
      <c r="U74" s="77"/>
      <c r="V74" s="77"/>
      <c r="W74" s="77" t="s">
        <v>6</v>
      </c>
      <c r="X74" s="77"/>
      <c r="Y74" s="77"/>
      <c r="Z74" s="77" t="s">
        <v>7</v>
      </c>
      <c r="AA74" s="77"/>
      <c r="AB74" s="77"/>
      <c r="AC74" s="73"/>
      <c r="AD74" s="73"/>
      <c r="AE74" s="73"/>
      <c r="AF74" s="73"/>
      <c r="AG74" s="73"/>
      <c r="AH74" s="73"/>
      <c r="AI74" s="73"/>
      <c r="AJ74" s="73"/>
      <c r="AK74" s="73"/>
    </row>
    <row r="75" spans="1:38" s="1" customFormat="1" ht="27" customHeight="1">
      <c r="A75" s="78"/>
      <c r="B75" s="79"/>
      <c r="C75" s="80">
        <v>1</v>
      </c>
      <c r="D75" s="45">
        <v>2</v>
      </c>
      <c r="E75" s="45">
        <v>3</v>
      </c>
      <c r="F75" s="45">
        <v>4</v>
      </c>
      <c r="G75" s="45">
        <v>5</v>
      </c>
      <c r="H75" s="45">
        <v>6</v>
      </c>
      <c r="I75" s="45">
        <v>7</v>
      </c>
      <c r="J75" s="45">
        <v>8</v>
      </c>
      <c r="K75" s="45">
        <v>9</v>
      </c>
      <c r="L75" s="45">
        <v>10</v>
      </c>
      <c r="M75" s="45">
        <v>11</v>
      </c>
      <c r="N75" s="45">
        <v>12</v>
      </c>
      <c r="O75" s="45">
        <v>13</v>
      </c>
      <c r="P75" s="45">
        <v>14</v>
      </c>
      <c r="Q75" s="45">
        <v>15</v>
      </c>
      <c r="R75" s="45">
        <v>16</v>
      </c>
      <c r="S75" s="45">
        <v>17</v>
      </c>
      <c r="T75" s="45">
        <v>18</v>
      </c>
      <c r="U75" s="45">
        <v>19</v>
      </c>
      <c r="V75" s="45">
        <v>20</v>
      </c>
      <c r="W75" s="45">
        <v>21</v>
      </c>
      <c r="X75" s="45">
        <v>22</v>
      </c>
      <c r="Y75" s="45">
        <v>23</v>
      </c>
      <c r="Z75" s="45">
        <v>24</v>
      </c>
      <c r="AA75" s="45">
        <v>25</v>
      </c>
      <c r="AB75" s="45">
        <v>26</v>
      </c>
      <c r="AC75" s="73"/>
      <c r="AD75" s="73"/>
      <c r="AE75" s="73"/>
      <c r="AF75" s="73"/>
      <c r="AG75" s="73"/>
      <c r="AH75" s="73"/>
      <c r="AI75" s="73"/>
      <c r="AJ75" s="73"/>
      <c r="AK75" s="73"/>
      <c r="AL75" s="12"/>
    </row>
    <row r="76" spans="1:38" s="2" customFormat="1" ht="27" customHeight="1">
      <c r="A76" s="60">
        <f>'Таблица результатов'!A23</f>
        <v>19</v>
      </c>
      <c r="B76" s="83">
        <f>'Таблица результатов'!B23</f>
        <v>0</v>
      </c>
      <c r="C76" s="60">
        <f>'Таблица результатов'!C23</f>
        <v>0</v>
      </c>
      <c r="D76" s="60">
        <f>'Таблица результатов'!D23</f>
        <v>0</v>
      </c>
      <c r="E76" s="60">
        <f>'Таблица результатов'!E23</f>
        <v>0</v>
      </c>
      <c r="F76" s="60">
        <f>'Таблица результатов'!F23</f>
        <v>0</v>
      </c>
      <c r="G76" s="60">
        <f>'Таблица результатов'!G23</f>
        <v>0</v>
      </c>
      <c r="H76" s="60">
        <f>'Таблица результатов'!H23</f>
        <v>0</v>
      </c>
      <c r="I76" s="60">
        <f>'Таблица результатов'!I23</f>
        <v>0</v>
      </c>
      <c r="J76" s="60">
        <f>'Таблица результатов'!J23</f>
        <v>0</v>
      </c>
      <c r="K76" s="60">
        <f>'Таблица результатов'!K23</f>
        <v>0</v>
      </c>
      <c r="L76" s="60">
        <f>'Таблица результатов'!L23</f>
        <v>0</v>
      </c>
      <c r="M76" s="60">
        <f>'Таблица результатов'!M23</f>
        <v>0</v>
      </c>
      <c r="N76" s="60">
        <f>'Таблица результатов'!N23</f>
        <v>0</v>
      </c>
      <c r="O76" s="60">
        <f>'Таблица результатов'!O23</f>
        <v>0</v>
      </c>
      <c r="P76" s="60">
        <f>'Таблица результатов'!P23</f>
        <v>0</v>
      </c>
      <c r="Q76" s="60">
        <f>'Таблица результатов'!Q23</f>
        <v>0</v>
      </c>
      <c r="R76" s="60">
        <f>'Таблица результатов'!R23</f>
        <v>0</v>
      </c>
      <c r="S76" s="60">
        <f>'Таблица результатов'!S23</f>
        <v>0</v>
      </c>
      <c r="T76" s="60">
        <f>'Таблица результатов'!T23</f>
        <v>0</v>
      </c>
      <c r="U76" s="60">
        <f>'Таблица результатов'!U23</f>
        <v>0</v>
      </c>
      <c r="V76" s="60">
        <f>'Таблица результатов'!V23</f>
        <v>0</v>
      </c>
      <c r="W76" s="60">
        <f>'Таблица результатов'!W23</f>
        <v>0</v>
      </c>
      <c r="X76" s="60">
        <f>'Таблица результатов'!X23</f>
        <v>0</v>
      </c>
      <c r="Y76" s="60">
        <f>'Таблица результатов'!Y23</f>
        <v>0</v>
      </c>
      <c r="Z76" s="60">
        <f>'Таблица результатов'!Z23</f>
        <v>0</v>
      </c>
      <c r="AA76" s="60">
        <f>'Таблица результатов'!AA23</f>
        <v>0</v>
      </c>
      <c r="AB76" s="60">
        <f>'Таблица результатов'!AB23</f>
        <v>0</v>
      </c>
      <c r="AC76" s="60">
        <f>'Таблица результатов'!AC23</f>
        <v>0</v>
      </c>
      <c r="AD76" s="60">
        <f>'Таблица результатов'!AD23</f>
        <v>0</v>
      </c>
      <c r="AE76" s="60">
        <f>'Таблица результатов'!AE23</f>
        <v>0</v>
      </c>
      <c r="AF76" s="60">
        <f>'Таблица результатов'!AF23</f>
        <v>0</v>
      </c>
      <c r="AG76" s="60">
        <f>'Таблица результатов'!AG23</f>
        <v>0</v>
      </c>
      <c r="AH76" s="60">
        <f>'Таблица результатов'!AH23</f>
        <v>0</v>
      </c>
      <c r="AI76" s="60">
        <f>'Таблица результатов'!AI23</f>
        <v>2</v>
      </c>
      <c r="AJ76" s="60">
        <f>'Таблица результатов'!AJ23</f>
        <v>2</v>
      </c>
      <c r="AK76" s="60">
        <f>'Таблица результатов'!AK23</f>
        <v>2</v>
      </c>
      <c r="AL76" s="13"/>
    </row>
    <row r="77" spans="1:37" ht="27" customHeight="1">
      <c r="A77" s="68" t="s">
        <v>0</v>
      </c>
      <c r="B77" s="69" t="s">
        <v>1</v>
      </c>
      <c r="C77" s="70" t="s">
        <v>17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 t="s">
        <v>18</v>
      </c>
      <c r="X77" s="72"/>
      <c r="Y77" s="72"/>
      <c r="Z77" s="72"/>
      <c r="AA77" s="72"/>
      <c r="AB77" s="72"/>
      <c r="AC77" s="73" t="s">
        <v>9</v>
      </c>
      <c r="AD77" s="73" t="s">
        <v>12</v>
      </c>
      <c r="AE77" s="73" t="s">
        <v>10</v>
      </c>
      <c r="AF77" s="73" t="s">
        <v>11</v>
      </c>
      <c r="AG77" s="73" t="s">
        <v>13</v>
      </c>
      <c r="AH77" s="73" t="s">
        <v>5</v>
      </c>
      <c r="AI77" s="73" t="s">
        <v>14</v>
      </c>
      <c r="AJ77" s="73" t="s">
        <v>15</v>
      </c>
      <c r="AK77" s="73" t="s">
        <v>16</v>
      </c>
    </row>
    <row r="78" spans="1:37" ht="27" customHeight="1">
      <c r="A78" s="74"/>
      <c r="B78" s="75"/>
      <c r="C78" s="76" t="s">
        <v>6</v>
      </c>
      <c r="D78" s="77"/>
      <c r="E78" s="77"/>
      <c r="F78" s="77"/>
      <c r="G78" s="77"/>
      <c r="H78" s="77"/>
      <c r="I78" s="77"/>
      <c r="J78" s="77"/>
      <c r="K78" s="77" t="s">
        <v>7</v>
      </c>
      <c r="L78" s="77"/>
      <c r="M78" s="77"/>
      <c r="N78" s="77"/>
      <c r="O78" s="77"/>
      <c r="P78" s="77" t="s">
        <v>8</v>
      </c>
      <c r="Q78" s="77"/>
      <c r="R78" s="77"/>
      <c r="S78" s="77"/>
      <c r="T78" s="77"/>
      <c r="U78" s="77"/>
      <c r="V78" s="77"/>
      <c r="W78" s="77" t="s">
        <v>6</v>
      </c>
      <c r="X78" s="77"/>
      <c r="Y78" s="77"/>
      <c r="Z78" s="77" t="s">
        <v>7</v>
      </c>
      <c r="AA78" s="77"/>
      <c r="AB78" s="77"/>
      <c r="AC78" s="73"/>
      <c r="AD78" s="73"/>
      <c r="AE78" s="73"/>
      <c r="AF78" s="73"/>
      <c r="AG78" s="73"/>
      <c r="AH78" s="73"/>
      <c r="AI78" s="73"/>
      <c r="AJ78" s="73"/>
      <c r="AK78" s="73"/>
    </row>
    <row r="79" spans="1:38" s="1" customFormat="1" ht="27" customHeight="1">
      <c r="A79" s="78"/>
      <c r="B79" s="79"/>
      <c r="C79" s="80">
        <v>1</v>
      </c>
      <c r="D79" s="45">
        <v>2</v>
      </c>
      <c r="E79" s="45">
        <v>3</v>
      </c>
      <c r="F79" s="45">
        <v>4</v>
      </c>
      <c r="G79" s="45">
        <v>5</v>
      </c>
      <c r="H79" s="45">
        <v>6</v>
      </c>
      <c r="I79" s="45">
        <v>7</v>
      </c>
      <c r="J79" s="45">
        <v>8</v>
      </c>
      <c r="K79" s="45">
        <v>9</v>
      </c>
      <c r="L79" s="45">
        <v>10</v>
      </c>
      <c r="M79" s="45">
        <v>11</v>
      </c>
      <c r="N79" s="45">
        <v>12</v>
      </c>
      <c r="O79" s="45">
        <v>13</v>
      </c>
      <c r="P79" s="45">
        <v>14</v>
      </c>
      <c r="Q79" s="45">
        <v>15</v>
      </c>
      <c r="R79" s="45">
        <v>16</v>
      </c>
      <c r="S79" s="45">
        <v>17</v>
      </c>
      <c r="T79" s="45">
        <v>18</v>
      </c>
      <c r="U79" s="45">
        <v>19</v>
      </c>
      <c r="V79" s="45">
        <v>20</v>
      </c>
      <c r="W79" s="45">
        <v>21</v>
      </c>
      <c r="X79" s="45">
        <v>22</v>
      </c>
      <c r="Y79" s="45">
        <v>23</v>
      </c>
      <c r="Z79" s="45">
        <v>24</v>
      </c>
      <c r="AA79" s="45">
        <v>25</v>
      </c>
      <c r="AB79" s="45">
        <v>26</v>
      </c>
      <c r="AC79" s="73"/>
      <c r="AD79" s="73"/>
      <c r="AE79" s="73"/>
      <c r="AF79" s="73"/>
      <c r="AG79" s="73"/>
      <c r="AH79" s="73"/>
      <c r="AI79" s="73"/>
      <c r="AJ79" s="73"/>
      <c r="AK79" s="73"/>
      <c r="AL79" s="12"/>
    </row>
    <row r="80" spans="1:38" s="2" customFormat="1" ht="27" customHeight="1">
      <c r="A80" s="60">
        <f>'Таблица результатов'!A24</f>
        <v>20</v>
      </c>
      <c r="B80" s="83">
        <f>'Таблица результатов'!B24</f>
        <v>0</v>
      </c>
      <c r="C80" s="60">
        <f>'Таблица результатов'!C24</f>
        <v>0</v>
      </c>
      <c r="D80" s="60">
        <f>'Таблица результатов'!D24</f>
        <v>0</v>
      </c>
      <c r="E80" s="60">
        <f>'Таблица результатов'!E24</f>
        <v>0</v>
      </c>
      <c r="F80" s="60">
        <f>'Таблица результатов'!F24</f>
        <v>0</v>
      </c>
      <c r="G80" s="60">
        <f>'Таблица результатов'!G24</f>
        <v>0</v>
      </c>
      <c r="H80" s="60">
        <f>'Таблица результатов'!H24</f>
        <v>0</v>
      </c>
      <c r="I80" s="60">
        <f>'Таблица результатов'!I24</f>
        <v>0</v>
      </c>
      <c r="J80" s="60">
        <f>'Таблица результатов'!J24</f>
        <v>0</v>
      </c>
      <c r="K80" s="60">
        <f>'Таблица результатов'!K24</f>
        <v>0</v>
      </c>
      <c r="L80" s="60">
        <f>'Таблица результатов'!L24</f>
        <v>0</v>
      </c>
      <c r="M80" s="60">
        <f>'Таблица результатов'!M24</f>
        <v>0</v>
      </c>
      <c r="N80" s="60">
        <f>'Таблица результатов'!N24</f>
        <v>0</v>
      </c>
      <c r="O80" s="60">
        <f>'Таблица результатов'!O24</f>
        <v>0</v>
      </c>
      <c r="P80" s="60">
        <f>'Таблица результатов'!P24</f>
        <v>0</v>
      </c>
      <c r="Q80" s="60">
        <f>'Таблица результатов'!Q24</f>
        <v>0</v>
      </c>
      <c r="R80" s="60">
        <f>'Таблица результатов'!R24</f>
        <v>0</v>
      </c>
      <c r="S80" s="60">
        <f>'Таблица результатов'!S24</f>
        <v>0</v>
      </c>
      <c r="T80" s="60">
        <f>'Таблица результатов'!T24</f>
        <v>0</v>
      </c>
      <c r="U80" s="60">
        <f>'Таблица результатов'!U24</f>
        <v>0</v>
      </c>
      <c r="V80" s="60">
        <f>'Таблица результатов'!V24</f>
        <v>0</v>
      </c>
      <c r="W80" s="60">
        <f>'Таблица результатов'!W24</f>
        <v>0</v>
      </c>
      <c r="X80" s="60">
        <f>'Таблица результатов'!X24</f>
        <v>0</v>
      </c>
      <c r="Y80" s="60">
        <f>'Таблица результатов'!Y24</f>
        <v>0</v>
      </c>
      <c r="Z80" s="60">
        <f>'Таблица результатов'!Z24</f>
        <v>0</v>
      </c>
      <c r="AA80" s="60">
        <f>'Таблица результатов'!AA24</f>
        <v>0</v>
      </c>
      <c r="AB80" s="60">
        <f>'Таблица результатов'!AB24</f>
        <v>0</v>
      </c>
      <c r="AC80" s="60">
        <f>'Таблица результатов'!AC24</f>
        <v>0</v>
      </c>
      <c r="AD80" s="60">
        <f>'Таблица результатов'!AD24</f>
        <v>0</v>
      </c>
      <c r="AE80" s="60">
        <f>'Таблица результатов'!AE24</f>
        <v>0</v>
      </c>
      <c r="AF80" s="60">
        <f>'Таблица результатов'!AF24</f>
        <v>0</v>
      </c>
      <c r="AG80" s="60">
        <f>'Таблица результатов'!AG24</f>
        <v>0</v>
      </c>
      <c r="AH80" s="60">
        <f>'Таблица результатов'!AH24</f>
        <v>0</v>
      </c>
      <c r="AI80" s="60">
        <f>'Таблица результатов'!AI24</f>
        <v>2</v>
      </c>
      <c r="AJ80" s="60">
        <f>'Таблица результатов'!AJ24</f>
        <v>2</v>
      </c>
      <c r="AK80" s="60">
        <f>'Таблица результатов'!AK24</f>
        <v>2</v>
      </c>
      <c r="AL80" s="13"/>
    </row>
    <row r="81" spans="1:37" ht="27" customHeight="1">
      <c r="A81" s="68" t="s">
        <v>0</v>
      </c>
      <c r="B81" s="69" t="s">
        <v>1</v>
      </c>
      <c r="C81" s="70" t="s">
        <v>17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 t="s">
        <v>18</v>
      </c>
      <c r="X81" s="72"/>
      <c r="Y81" s="72"/>
      <c r="Z81" s="72"/>
      <c r="AA81" s="72"/>
      <c r="AB81" s="72"/>
      <c r="AC81" s="73" t="s">
        <v>9</v>
      </c>
      <c r="AD81" s="73" t="s">
        <v>12</v>
      </c>
      <c r="AE81" s="73" t="s">
        <v>10</v>
      </c>
      <c r="AF81" s="73" t="s">
        <v>11</v>
      </c>
      <c r="AG81" s="73" t="s">
        <v>13</v>
      </c>
      <c r="AH81" s="73" t="s">
        <v>5</v>
      </c>
      <c r="AI81" s="73" t="s">
        <v>14</v>
      </c>
      <c r="AJ81" s="73" t="s">
        <v>15</v>
      </c>
      <c r="AK81" s="73" t="s">
        <v>16</v>
      </c>
    </row>
    <row r="82" spans="1:37" ht="27" customHeight="1">
      <c r="A82" s="74"/>
      <c r="B82" s="75"/>
      <c r="C82" s="76" t="s">
        <v>6</v>
      </c>
      <c r="D82" s="77"/>
      <c r="E82" s="77"/>
      <c r="F82" s="77"/>
      <c r="G82" s="77"/>
      <c r="H82" s="77"/>
      <c r="I82" s="77"/>
      <c r="J82" s="77"/>
      <c r="K82" s="77" t="s">
        <v>7</v>
      </c>
      <c r="L82" s="77"/>
      <c r="M82" s="77"/>
      <c r="N82" s="77"/>
      <c r="O82" s="77"/>
      <c r="P82" s="77" t="s">
        <v>8</v>
      </c>
      <c r="Q82" s="77"/>
      <c r="R82" s="77"/>
      <c r="S82" s="77"/>
      <c r="T82" s="77"/>
      <c r="U82" s="77"/>
      <c r="V82" s="77"/>
      <c r="W82" s="77" t="s">
        <v>6</v>
      </c>
      <c r="X82" s="77"/>
      <c r="Y82" s="77"/>
      <c r="Z82" s="77" t="s">
        <v>7</v>
      </c>
      <c r="AA82" s="77"/>
      <c r="AB82" s="77"/>
      <c r="AC82" s="73"/>
      <c r="AD82" s="73"/>
      <c r="AE82" s="73"/>
      <c r="AF82" s="73"/>
      <c r="AG82" s="73"/>
      <c r="AH82" s="73"/>
      <c r="AI82" s="73"/>
      <c r="AJ82" s="73"/>
      <c r="AK82" s="73"/>
    </row>
    <row r="83" spans="1:38" s="1" customFormat="1" ht="27" customHeight="1">
      <c r="A83" s="78"/>
      <c r="B83" s="79"/>
      <c r="C83" s="80">
        <v>1</v>
      </c>
      <c r="D83" s="45">
        <v>2</v>
      </c>
      <c r="E83" s="45">
        <v>3</v>
      </c>
      <c r="F83" s="45">
        <v>4</v>
      </c>
      <c r="G83" s="45">
        <v>5</v>
      </c>
      <c r="H83" s="45">
        <v>6</v>
      </c>
      <c r="I83" s="45">
        <v>7</v>
      </c>
      <c r="J83" s="45">
        <v>8</v>
      </c>
      <c r="K83" s="45">
        <v>9</v>
      </c>
      <c r="L83" s="45">
        <v>10</v>
      </c>
      <c r="M83" s="45">
        <v>11</v>
      </c>
      <c r="N83" s="45">
        <v>12</v>
      </c>
      <c r="O83" s="45">
        <v>13</v>
      </c>
      <c r="P83" s="45">
        <v>14</v>
      </c>
      <c r="Q83" s="45">
        <v>15</v>
      </c>
      <c r="R83" s="45">
        <v>16</v>
      </c>
      <c r="S83" s="45">
        <v>17</v>
      </c>
      <c r="T83" s="45">
        <v>18</v>
      </c>
      <c r="U83" s="45">
        <v>19</v>
      </c>
      <c r="V83" s="45">
        <v>20</v>
      </c>
      <c r="W83" s="45">
        <v>21</v>
      </c>
      <c r="X83" s="45">
        <v>22</v>
      </c>
      <c r="Y83" s="45">
        <v>23</v>
      </c>
      <c r="Z83" s="45">
        <v>24</v>
      </c>
      <c r="AA83" s="45">
        <v>25</v>
      </c>
      <c r="AB83" s="45">
        <v>26</v>
      </c>
      <c r="AC83" s="73"/>
      <c r="AD83" s="73"/>
      <c r="AE83" s="73"/>
      <c r="AF83" s="73"/>
      <c r="AG83" s="73"/>
      <c r="AH83" s="73"/>
      <c r="AI83" s="73"/>
      <c r="AJ83" s="73"/>
      <c r="AK83" s="73"/>
      <c r="AL83" s="12"/>
    </row>
    <row r="84" spans="1:38" s="2" customFormat="1" ht="27" customHeight="1">
      <c r="A84" s="60">
        <f>'Таблица результатов'!A25</f>
        <v>21</v>
      </c>
      <c r="B84" s="83">
        <f>'Таблица результатов'!B25</f>
        <v>0</v>
      </c>
      <c r="C84" s="60">
        <f>'Таблица результатов'!C25</f>
        <v>0</v>
      </c>
      <c r="D84" s="60">
        <f>'Таблица результатов'!D25</f>
        <v>0</v>
      </c>
      <c r="E84" s="60">
        <f>'Таблица результатов'!E25</f>
        <v>0</v>
      </c>
      <c r="F84" s="60">
        <f>'Таблица результатов'!F25</f>
        <v>0</v>
      </c>
      <c r="G84" s="60">
        <f>'Таблица результатов'!G25</f>
        <v>0</v>
      </c>
      <c r="H84" s="60">
        <f>'Таблица результатов'!H25</f>
        <v>0</v>
      </c>
      <c r="I84" s="60">
        <f>'Таблица результатов'!I25</f>
        <v>0</v>
      </c>
      <c r="J84" s="60">
        <f>'Таблица результатов'!J25</f>
        <v>0</v>
      </c>
      <c r="K84" s="60">
        <f>'Таблица результатов'!K25</f>
        <v>0</v>
      </c>
      <c r="L84" s="60">
        <f>'Таблица результатов'!L25</f>
        <v>0</v>
      </c>
      <c r="M84" s="60">
        <f>'Таблица результатов'!M25</f>
        <v>0</v>
      </c>
      <c r="N84" s="60">
        <f>'Таблица результатов'!N25</f>
        <v>0</v>
      </c>
      <c r="O84" s="60">
        <f>'Таблица результатов'!O25</f>
        <v>0</v>
      </c>
      <c r="P84" s="60">
        <f>'Таблица результатов'!P25</f>
        <v>0</v>
      </c>
      <c r="Q84" s="60">
        <f>'Таблица результатов'!Q25</f>
        <v>0</v>
      </c>
      <c r="R84" s="60">
        <f>'Таблица результатов'!R25</f>
        <v>0</v>
      </c>
      <c r="S84" s="60">
        <f>'Таблица результатов'!S25</f>
        <v>0</v>
      </c>
      <c r="T84" s="60">
        <f>'Таблица результатов'!T25</f>
        <v>0</v>
      </c>
      <c r="U84" s="60">
        <f>'Таблица результатов'!U25</f>
        <v>0</v>
      </c>
      <c r="V84" s="60">
        <f>'Таблица результатов'!V25</f>
        <v>0</v>
      </c>
      <c r="W84" s="60">
        <f>'Таблица результатов'!W25</f>
        <v>0</v>
      </c>
      <c r="X84" s="60">
        <f>'Таблица результатов'!X25</f>
        <v>0</v>
      </c>
      <c r="Y84" s="60">
        <f>'Таблица результатов'!Y25</f>
        <v>0</v>
      </c>
      <c r="Z84" s="60">
        <f>'Таблица результатов'!Z25</f>
        <v>0</v>
      </c>
      <c r="AA84" s="60">
        <f>'Таблица результатов'!AA25</f>
        <v>0</v>
      </c>
      <c r="AB84" s="60">
        <f>'Таблица результатов'!AB25</f>
        <v>0</v>
      </c>
      <c r="AC84" s="60">
        <f>'Таблица результатов'!AC25</f>
        <v>0</v>
      </c>
      <c r="AD84" s="60">
        <f>'Таблица результатов'!AD25</f>
        <v>0</v>
      </c>
      <c r="AE84" s="60">
        <f>'Таблица результатов'!AE25</f>
        <v>0</v>
      </c>
      <c r="AF84" s="60">
        <f>'Таблица результатов'!AF25</f>
        <v>0</v>
      </c>
      <c r="AG84" s="60">
        <f>'Таблица результатов'!AG25</f>
        <v>0</v>
      </c>
      <c r="AH84" s="60">
        <f>'Таблица результатов'!AH25</f>
        <v>0</v>
      </c>
      <c r="AI84" s="60">
        <f>'Таблица результатов'!AI25</f>
        <v>2</v>
      </c>
      <c r="AJ84" s="60">
        <f>'Таблица результатов'!AJ25</f>
        <v>2</v>
      </c>
      <c r="AK84" s="60">
        <f>'Таблица результатов'!AK25</f>
        <v>2</v>
      </c>
      <c r="AL84" s="13"/>
    </row>
    <row r="85" spans="1:37" ht="27" customHeight="1">
      <c r="A85" s="68" t="s">
        <v>0</v>
      </c>
      <c r="B85" s="69" t="s">
        <v>1</v>
      </c>
      <c r="C85" s="70" t="s">
        <v>17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 t="s">
        <v>18</v>
      </c>
      <c r="X85" s="72"/>
      <c r="Y85" s="72"/>
      <c r="Z85" s="72"/>
      <c r="AA85" s="72"/>
      <c r="AB85" s="72"/>
      <c r="AC85" s="73" t="s">
        <v>9</v>
      </c>
      <c r="AD85" s="73" t="s">
        <v>12</v>
      </c>
      <c r="AE85" s="73" t="s">
        <v>10</v>
      </c>
      <c r="AF85" s="73" t="s">
        <v>11</v>
      </c>
      <c r="AG85" s="73" t="s">
        <v>13</v>
      </c>
      <c r="AH85" s="73" t="s">
        <v>5</v>
      </c>
      <c r="AI85" s="73" t="s">
        <v>14</v>
      </c>
      <c r="AJ85" s="73" t="s">
        <v>15</v>
      </c>
      <c r="AK85" s="73" t="s">
        <v>16</v>
      </c>
    </row>
    <row r="86" spans="1:37" ht="27" customHeight="1">
      <c r="A86" s="74"/>
      <c r="B86" s="75"/>
      <c r="C86" s="76" t="s">
        <v>6</v>
      </c>
      <c r="D86" s="77"/>
      <c r="E86" s="77"/>
      <c r="F86" s="77"/>
      <c r="G86" s="77"/>
      <c r="H86" s="77"/>
      <c r="I86" s="77"/>
      <c r="J86" s="77"/>
      <c r="K86" s="77" t="s">
        <v>7</v>
      </c>
      <c r="L86" s="77"/>
      <c r="M86" s="77"/>
      <c r="N86" s="77"/>
      <c r="O86" s="77"/>
      <c r="P86" s="77" t="s">
        <v>8</v>
      </c>
      <c r="Q86" s="77"/>
      <c r="R86" s="77"/>
      <c r="S86" s="77"/>
      <c r="T86" s="77"/>
      <c r="U86" s="77"/>
      <c r="V86" s="77"/>
      <c r="W86" s="77" t="s">
        <v>6</v>
      </c>
      <c r="X86" s="77"/>
      <c r="Y86" s="77"/>
      <c r="Z86" s="77" t="s">
        <v>7</v>
      </c>
      <c r="AA86" s="77"/>
      <c r="AB86" s="77"/>
      <c r="AC86" s="73"/>
      <c r="AD86" s="73"/>
      <c r="AE86" s="73"/>
      <c r="AF86" s="73"/>
      <c r="AG86" s="73"/>
      <c r="AH86" s="73"/>
      <c r="AI86" s="73"/>
      <c r="AJ86" s="73"/>
      <c r="AK86" s="73"/>
    </row>
    <row r="87" spans="1:38" s="1" customFormat="1" ht="27" customHeight="1">
      <c r="A87" s="78"/>
      <c r="B87" s="79"/>
      <c r="C87" s="80">
        <v>1</v>
      </c>
      <c r="D87" s="45">
        <v>2</v>
      </c>
      <c r="E87" s="45">
        <v>3</v>
      </c>
      <c r="F87" s="45">
        <v>4</v>
      </c>
      <c r="G87" s="45">
        <v>5</v>
      </c>
      <c r="H87" s="45">
        <v>6</v>
      </c>
      <c r="I87" s="45">
        <v>7</v>
      </c>
      <c r="J87" s="45">
        <v>8</v>
      </c>
      <c r="K87" s="45">
        <v>9</v>
      </c>
      <c r="L87" s="45">
        <v>10</v>
      </c>
      <c r="M87" s="45">
        <v>11</v>
      </c>
      <c r="N87" s="45">
        <v>12</v>
      </c>
      <c r="O87" s="45">
        <v>13</v>
      </c>
      <c r="P87" s="45">
        <v>14</v>
      </c>
      <c r="Q87" s="45">
        <v>15</v>
      </c>
      <c r="R87" s="45">
        <v>16</v>
      </c>
      <c r="S87" s="45">
        <v>17</v>
      </c>
      <c r="T87" s="45">
        <v>18</v>
      </c>
      <c r="U87" s="45">
        <v>19</v>
      </c>
      <c r="V87" s="45">
        <v>20</v>
      </c>
      <c r="W87" s="45">
        <v>21</v>
      </c>
      <c r="X87" s="45">
        <v>22</v>
      </c>
      <c r="Y87" s="45">
        <v>23</v>
      </c>
      <c r="Z87" s="45">
        <v>24</v>
      </c>
      <c r="AA87" s="45">
        <v>25</v>
      </c>
      <c r="AB87" s="45">
        <v>26</v>
      </c>
      <c r="AC87" s="73"/>
      <c r="AD87" s="73"/>
      <c r="AE87" s="73"/>
      <c r="AF87" s="73"/>
      <c r="AG87" s="73"/>
      <c r="AH87" s="73"/>
      <c r="AI87" s="73"/>
      <c r="AJ87" s="73"/>
      <c r="AK87" s="73"/>
      <c r="AL87" s="12"/>
    </row>
    <row r="88" spans="1:38" s="2" customFormat="1" ht="27" customHeight="1">
      <c r="A88" s="60">
        <f>'Таблица результатов'!A26</f>
        <v>22</v>
      </c>
      <c r="B88" s="83">
        <f>'Таблица результатов'!B26</f>
        <v>0</v>
      </c>
      <c r="C88" s="60">
        <f>'Таблица результатов'!C26</f>
        <v>0</v>
      </c>
      <c r="D88" s="60">
        <f>'Таблица результатов'!D26</f>
        <v>0</v>
      </c>
      <c r="E88" s="60">
        <f>'Таблица результатов'!E26</f>
        <v>0</v>
      </c>
      <c r="F88" s="60">
        <f>'Таблица результатов'!F26</f>
        <v>0</v>
      </c>
      <c r="G88" s="60">
        <f>'Таблица результатов'!G26</f>
        <v>0</v>
      </c>
      <c r="H88" s="60">
        <f>'Таблица результатов'!H26</f>
        <v>0</v>
      </c>
      <c r="I88" s="60">
        <f>'Таблица результатов'!I26</f>
        <v>0</v>
      </c>
      <c r="J88" s="60">
        <f>'Таблица результатов'!J26</f>
        <v>0</v>
      </c>
      <c r="K88" s="60">
        <f>'Таблица результатов'!K26</f>
        <v>0</v>
      </c>
      <c r="L88" s="60">
        <f>'Таблица результатов'!L26</f>
        <v>0</v>
      </c>
      <c r="M88" s="60">
        <f>'Таблица результатов'!M26</f>
        <v>0</v>
      </c>
      <c r="N88" s="60">
        <f>'Таблица результатов'!N26</f>
        <v>0</v>
      </c>
      <c r="O88" s="60">
        <f>'Таблица результатов'!O26</f>
        <v>0</v>
      </c>
      <c r="P88" s="60">
        <f>'Таблица результатов'!P26</f>
        <v>0</v>
      </c>
      <c r="Q88" s="60">
        <f>'Таблица результатов'!Q26</f>
        <v>0</v>
      </c>
      <c r="R88" s="60">
        <f>'Таблица результатов'!R26</f>
        <v>0</v>
      </c>
      <c r="S88" s="60">
        <f>'Таблица результатов'!S26</f>
        <v>0</v>
      </c>
      <c r="T88" s="60">
        <f>'Таблица результатов'!T26</f>
        <v>0</v>
      </c>
      <c r="U88" s="60">
        <f>'Таблица результатов'!U26</f>
        <v>0</v>
      </c>
      <c r="V88" s="60">
        <f>'Таблица результатов'!V26</f>
        <v>0</v>
      </c>
      <c r="W88" s="60">
        <f>'Таблица результатов'!W26</f>
        <v>0</v>
      </c>
      <c r="X88" s="60">
        <f>'Таблица результатов'!X26</f>
        <v>0</v>
      </c>
      <c r="Y88" s="60">
        <f>'Таблица результатов'!Y26</f>
        <v>0</v>
      </c>
      <c r="Z88" s="60">
        <f>'Таблица результатов'!Z26</f>
        <v>0</v>
      </c>
      <c r="AA88" s="60">
        <f>'Таблица результатов'!AA26</f>
        <v>0</v>
      </c>
      <c r="AB88" s="60">
        <f>'Таблица результатов'!AB26</f>
        <v>0</v>
      </c>
      <c r="AC88" s="60">
        <f>'Таблица результатов'!AC26</f>
        <v>0</v>
      </c>
      <c r="AD88" s="60">
        <f>'Таблица результатов'!AD26</f>
        <v>0</v>
      </c>
      <c r="AE88" s="60">
        <f>'Таблица результатов'!AE26</f>
        <v>0</v>
      </c>
      <c r="AF88" s="60">
        <f>'Таблица результатов'!AF26</f>
        <v>0</v>
      </c>
      <c r="AG88" s="60">
        <f>'Таблица результатов'!AG26</f>
        <v>0</v>
      </c>
      <c r="AH88" s="60">
        <f>'Таблица результатов'!AH26</f>
        <v>0</v>
      </c>
      <c r="AI88" s="60">
        <f>'Таблица результатов'!AI26</f>
        <v>2</v>
      </c>
      <c r="AJ88" s="60">
        <f>'Таблица результатов'!AJ26</f>
        <v>2</v>
      </c>
      <c r="AK88" s="60">
        <f>'Таблица результатов'!AK26</f>
        <v>2</v>
      </c>
      <c r="AL88" s="13"/>
    </row>
    <row r="89" spans="1:37" ht="27" customHeight="1">
      <c r="A89" s="68" t="s">
        <v>0</v>
      </c>
      <c r="B89" s="69" t="s">
        <v>1</v>
      </c>
      <c r="C89" s="70" t="s">
        <v>17</v>
      </c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2" t="s">
        <v>18</v>
      </c>
      <c r="X89" s="72"/>
      <c r="Y89" s="72"/>
      <c r="Z89" s="72"/>
      <c r="AA89" s="72"/>
      <c r="AB89" s="72"/>
      <c r="AC89" s="73" t="s">
        <v>9</v>
      </c>
      <c r="AD89" s="73" t="s">
        <v>12</v>
      </c>
      <c r="AE89" s="73" t="s">
        <v>10</v>
      </c>
      <c r="AF89" s="73" t="s">
        <v>11</v>
      </c>
      <c r="AG89" s="73" t="s">
        <v>13</v>
      </c>
      <c r="AH89" s="73" t="s">
        <v>5</v>
      </c>
      <c r="AI89" s="73" t="s">
        <v>14</v>
      </c>
      <c r="AJ89" s="73" t="s">
        <v>15</v>
      </c>
      <c r="AK89" s="73" t="s">
        <v>16</v>
      </c>
    </row>
    <row r="90" spans="1:37" ht="27" customHeight="1">
      <c r="A90" s="74"/>
      <c r="B90" s="75"/>
      <c r="C90" s="76" t="s">
        <v>6</v>
      </c>
      <c r="D90" s="77"/>
      <c r="E90" s="77"/>
      <c r="F90" s="77"/>
      <c r="G90" s="77"/>
      <c r="H90" s="77"/>
      <c r="I90" s="77"/>
      <c r="J90" s="77"/>
      <c r="K90" s="77" t="s">
        <v>7</v>
      </c>
      <c r="L90" s="77"/>
      <c r="M90" s="77"/>
      <c r="N90" s="77"/>
      <c r="O90" s="77"/>
      <c r="P90" s="77" t="s">
        <v>8</v>
      </c>
      <c r="Q90" s="77"/>
      <c r="R90" s="77"/>
      <c r="S90" s="77"/>
      <c r="T90" s="77"/>
      <c r="U90" s="77"/>
      <c r="V90" s="77"/>
      <c r="W90" s="77" t="s">
        <v>6</v>
      </c>
      <c r="X90" s="77"/>
      <c r="Y90" s="77"/>
      <c r="Z90" s="77" t="s">
        <v>7</v>
      </c>
      <c r="AA90" s="77"/>
      <c r="AB90" s="77"/>
      <c r="AC90" s="73"/>
      <c r="AD90" s="73"/>
      <c r="AE90" s="73"/>
      <c r="AF90" s="73"/>
      <c r="AG90" s="73"/>
      <c r="AH90" s="73"/>
      <c r="AI90" s="73"/>
      <c r="AJ90" s="73"/>
      <c r="AK90" s="73"/>
    </row>
    <row r="91" spans="1:38" s="1" customFormat="1" ht="27" customHeight="1">
      <c r="A91" s="78"/>
      <c r="B91" s="79"/>
      <c r="C91" s="80">
        <v>1</v>
      </c>
      <c r="D91" s="45">
        <v>2</v>
      </c>
      <c r="E91" s="45">
        <v>3</v>
      </c>
      <c r="F91" s="45">
        <v>4</v>
      </c>
      <c r="G91" s="45">
        <v>5</v>
      </c>
      <c r="H91" s="45">
        <v>6</v>
      </c>
      <c r="I91" s="45">
        <v>7</v>
      </c>
      <c r="J91" s="45">
        <v>8</v>
      </c>
      <c r="K91" s="45">
        <v>9</v>
      </c>
      <c r="L91" s="45">
        <v>10</v>
      </c>
      <c r="M91" s="45">
        <v>11</v>
      </c>
      <c r="N91" s="45">
        <v>12</v>
      </c>
      <c r="O91" s="45">
        <v>13</v>
      </c>
      <c r="P91" s="45">
        <v>14</v>
      </c>
      <c r="Q91" s="45">
        <v>15</v>
      </c>
      <c r="R91" s="45">
        <v>16</v>
      </c>
      <c r="S91" s="45">
        <v>17</v>
      </c>
      <c r="T91" s="45">
        <v>18</v>
      </c>
      <c r="U91" s="45">
        <v>19</v>
      </c>
      <c r="V91" s="45">
        <v>20</v>
      </c>
      <c r="W91" s="45">
        <v>21</v>
      </c>
      <c r="X91" s="45">
        <v>22</v>
      </c>
      <c r="Y91" s="45">
        <v>23</v>
      </c>
      <c r="Z91" s="45">
        <v>24</v>
      </c>
      <c r="AA91" s="45">
        <v>25</v>
      </c>
      <c r="AB91" s="45">
        <v>26</v>
      </c>
      <c r="AC91" s="73"/>
      <c r="AD91" s="73"/>
      <c r="AE91" s="73"/>
      <c r="AF91" s="73"/>
      <c r="AG91" s="73"/>
      <c r="AH91" s="73"/>
      <c r="AI91" s="73"/>
      <c r="AJ91" s="73"/>
      <c r="AK91" s="73"/>
      <c r="AL91" s="12"/>
    </row>
    <row r="92" spans="1:38" s="2" customFormat="1" ht="27" customHeight="1">
      <c r="A92" s="60">
        <f>'Таблица результатов'!A27</f>
        <v>23</v>
      </c>
      <c r="B92" s="83">
        <f>'Таблица результатов'!B27</f>
        <v>0</v>
      </c>
      <c r="C92" s="60">
        <f>'Таблица результатов'!C27</f>
        <v>0</v>
      </c>
      <c r="D92" s="60">
        <f>'Таблица результатов'!D27</f>
        <v>0</v>
      </c>
      <c r="E92" s="60">
        <f>'Таблица результатов'!E27</f>
        <v>0</v>
      </c>
      <c r="F92" s="60">
        <f>'Таблица результатов'!F27</f>
        <v>0</v>
      </c>
      <c r="G92" s="60">
        <f>'Таблица результатов'!G27</f>
        <v>0</v>
      </c>
      <c r="H92" s="60">
        <f>'Таблица результатов'!H27</f>
        <v>0</v>
      </c>
      <c r="I92" s="60">
        <f>'Таблица результатов'!I27</f>
        <v>0</v>
      </c>
      <c r="J92" s="60">
        <f>'Таблица результатов'!J27</f>
        <v>0</v>
      </c>
      <c r="K92" s="60">
        <f>'Таблица результатов'!K27</f>
        <v>0</v>
      </c>
      <c r="L92" s="60">
        <f>'Таблица результатов'!L27</f>
        <v>0</v>
      </c>
      <c r="M92" s="60">
        <f>'Таблица результатов'!M27</f>
        <v>0</v>
      </c>
      <c r="N92" s="60">
        <f>'Таблица результатов'!N27</f>
        <v>0</v>
      </c>
      <c r="O92" s="60">
        <f>'Таблица результатов'!O27</f>
        <v>0</v>
      </c>
      <c r="P92" s="60">
        <f>'Таблица результатов'!P27</f>
        <v>0</v>
      </c>
      <c r="Q92" s="60">
        <f>'Таблица результатов'!Q27</f>
        <v>0</v>
      </c>
      <c r="R92" s="60">
        <f>'Таблица результатов'!R27</f>
        <v>0</v>
      </c>
      <c r="S92" s="60">
        <f>'Таблица результатов'!S27</f>
        <v>0</v>
      </c>
      <c r="T92" s="60">
        <f>'Таблица результатов'!T27</f>
        <v>0</v>
      </c>
      <c r="U92" s="60">
        <f>'Таблица результатов'!U27</f>
        <v>0</v>
      </c>
      <c r="V92" s="60">
        <f>'Таблица результатов'!V27</f>
        <v>0</v>
      </c>
      <c r="W92" s="60">
        <f>'Таблица результатов'!W27</f>
        <v>0</v>
      </c>
      <c r="X92" s="60">
        <f>'Таблица результатов'!X27</f>
        <v>0</v>
      </c>
      <c r="Y92" s="60">
        <f>'Таблица результатов'!Y27</f>
        <v>0</v>
      </c>
      <c r="Z92" s="60">
        <f>'Таблица результатов'!Z27</f>
        <v>0</v>
      </c>
      <c r="AA92" s="60">
        <f>'Таблица результатов'!AA27</f>
        <v>0</v>
      </c>
      <c r="AB92" s="60">
        <f>'Таблица результатов'!AB27</f>
        <v>0</v>
      </c>
      <c r="AC92" s="60">
        <f>'Таблица результатов'!AC27</f>
        <v>0</v>
      </c>
      <c r="AD92" s="60">
        <f>'Таблица результатов'!AD27</f>
        <v>0</v>
      </c>
      <c r="AE92" s="60">
        <f>'Таблица результатов'!AE27</f>
        <v>0</v>
      </c>
      <c r="AF92" s="60">
        <f>'Таблица результатов'!AF27</f>
        <v>0</v>
      </c>
      <c r="AG92" s="60">
        <f>'Таблица результатов'!AG27</f>
        <v>0</v>
      </c>
      <c r="AH92" s="60">
        <f>'Таблица результатов'!AH27</f>
        <v>0</v>
      </c>
      <c r="AI92" s="60">
        <f>'Таблица результатов'!AI27</f>
        <v>2</v>
      </c>
      <c r="AJ92" s="60">
        <f>'Таблица результатов'!AJ27</f>
        <v>2</v>
      </c>
      <c r="AK92" s="60">
        <f>'Таблица результатов'!AK27</f>
        <v>2</v>
      </c>
      <c r="AL92" s="13"/>
    </row>
    <row r="93" spans="1:37" ht="27" customHeight="1">
      <c r="A93" s="68" t="s">
        <v>0</v>
      </c>
      <c r="B93" s="69" t="s">
        <v>1</v>
      </c>
      <c r="C93" s="70" t="s">
        <v>17</v>
      </c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2" t="s">
        <v>18</v>
      </c>
      <c r="X93" s="72"/>
      <c r="Y93" s="72"/>
      <c r="Z93" s="72"/>
      <c r="AA93" s="72"/>
      <c r="AB93" s="72"/>
      <c r="AC93" s="73" t="s">
        <v>9</v>
      </c>
      <c r="AD93" s="73" t="s">
        <v>12</v>
      </c>
      <c r="AE93" s="73" t="s">
        <v>10</v>
      </c>
      <c r="AF93" s="73" t="s">
        <v>11</v>
      </c>
      <c r="AG93" s="73" t="s">
        <v>13</v>
      </c>
      <c r="AH93" s="73" t="s">
        <v>5</v>
      </c>
      <c r="AI93" s="73" t="s">
        <v>14</v>
      </c>
      <c r="AJ93" s="73" t="s">
        <v>15</v>
      </c>
      <c r="AK93" s="73" t="s">
        <v>16</v>
      </c>
    </row>
    <row r="94" spans="1:37" ht="27" customHeight="1">
      <c r="A94" s="74"/>
      <c r="B94" s="75"/>
      <c r="C94" s="76" t="s">
        <v>6</v>
      </c>
      <c r="D94" s="77"/>
      <c r="E94" s="77"/>
      <c r="F94" s="77"/>
      <c r="G94" s="77"/>
      <c r="H94" s="77"/>
      <c r="I94" s="77"/>
      <c r="J94" s="77"/>
      <c r="K94" s="77" t="s">
        <v>7</v>
      </c>
      <c r="L94" s="77"/>
      <c r="M94" s="77"/>
      <c r="N94" s="77"/>
      <c r="O94" s="77"/>
      <c r="P94" s="77" t="s">
        <v>8</v>
      </c>
      <c r="Q94" s="77"/>
      <c r="R94" s="77"/>
      <c r="S94" s="77"/>
      <c r="T94" s="77"/>
      <c r="U94" s="77"/>
      <c r="V94" s="77"/>
      <c r="W94" s="77" t="s">
        <v>6</v>
      </c>
      <c r="X94" s="77"/>
      <c r="Y94" s="77"/>
      <c r="Z94" s="77" t="s">
        <v>7</v>
      </c>
      <c r="AA94" s="77"/>
      <c r="AB94" s="77"/>
      <c r="AC94" s="73"/>
      <c r="AD94" s="73"/>
      <c r="AE94" s="73"/>
      <c r="AF94" s="73"/>
      <c r="AG94" s="73"/>
      <c r="AH94" s="73"/>
      <c r="AI94" s="73"/>
      <c r="AJ94" s="73"/>
      <c r="AK94" s="73"/>
    </row>
    <row r="95" spans="1:38" s="1" customFormat="1" ht="27" customHeight="1">
      <c r="A95" s="78"/>
      <c r="B95" s="79"/>
      <c r="C95" s="80">
        <v>1</v>
      </c>
      <c r="D95" s="45">
        <v>2</v>
      </c>
      <c r="E95" s="45">
        <v>3</v>
      </c>
      <c r="F95" s="45">
        <v>4</v>
      </c>
      <c r="G95" s="45">
        <v>5</v>
      </c>
      <c r="H95" s="45">
        <v>6</v>
      </c>
      <c r="I95" s="45">
        <v>7</v>
      </c>
      <c r="J95" s="45">
        <v>8</v>
      </c>
      <c r="K95" s="45">
        <v>9</v>
      </c>
      <c r="L95" s="45">
        <v>10</v>
      </c>
      <c r="M95" s="45">
        <v>11</v>
      </c>
      <c r="N95" s="45">
        <v>12</v>
      </c>
      <c r="O95" s="45">
        <v>13</v>
      </c>
      <c r="P95" s="45">
        <v>14</v>
      </c>
      <c r="Q95" s="45">
        <v>15</v>
      </c>
      <c r="R95" s="45">
        <v>16</v>
      </c>
      <c r="S95" s="45">
        <v>17</v>
      </c>
      <c r="T95" s="45">
        <v>18</v>
      </c>
      <c r="U95" s="45">
        <v>19</v>
      </c>
      <c r="V95" s="45">
        <v>20</v>
      </c>
      <c r="W95" s="45">
        <v>21</v>
      </c>
      <c r="X95" s="45">
        <v>22</v>
      </c>
      <c r="Y95" s="45">
        <v>23</v>
      </c>
      <c r="Z95" s="45">
        <v>24</v>
      </c>
      <c r="AA95" s="45">
        <v>25</v>
      </c>
      <c r="AB95" s="45">
        <v>26</v>
      </c>
      <c r="AC95" s="73"/>
      <c r="AD95" s="73"/>
      <c r="AE95" s="73"/>
      <c r="AF95" s="73"/>
      <c r="AG95" s="73"/>
      <c r="AH95" s="73"/>
      <c r="AI95" s="73"/>
      <c r="AJ95" s="73"/>
      <c r="AK95" s="73"/>
      <c r="AL95" s="12"/>
    </row>
    <row r="96" spans="1:38" s="2" customFormat="1" ht="27" customHeight="1">
      <c r="A96" s="60">
        <f>'Таблица результатов'!A28</f>
        <v>24</v>
      </c>
      <c r="B96" s="83">
        <f>'Таблица результатов'!B28</f>
        <v>0</v>
      </c>
      <c r="C96" s="60">
        <f>'Таблица результатов'!C28</f>
        <v>0</v>
      </c>
      <c r="D96" s="60">
        <f>'Таблица результатов'!D28</f>
        <v>0</v>
      </c>
      <c r="E96" s="60">
        <f>'Таблица результатов'!E28</f>
        <v>0</v>
      </c>
      <c r="F96" s="60">
        <f>'Таблица результатов'!F28</f>
        <v>0</v>
      </c>
      <c r="G96" s="60">
        <f>'Таблица результатов'!G28</f>
        <v>0</v>
      </c>
      <c r="H96" s="60">
        <f>'Таблица результатов'!H28</f>
        <v>0</v>
      </c>
      <c r="I96" s="60">
        <f>'Таблица результатов'!I28</f>
        <v>0</v>
      </c>
      <c r="J96" s="60">
        <f>'Таблица результатов'!J28</f>
        <v>0</v>
      </c>
      <c r="K96" s="60">
        <f>'Таблица результатов'!K28</f>
        <v>0</v>
      </c>
      <c r="L96" s="60">
        <f>'Таблица результатов'!L28</f>
        <v>0</v>
      </c>
      <c r="M96" s="60">
        <f>'Таблица результатов'!M28</f>
        <v>0</v>
      </c>
      <c r="N96" s="60">
        <f>'Таблица результатов'!N28</f>
        <v>0</v>
      </c>
      <c r="O96" s="60">
        <f>'Таблица результатов'!O28</f>
        <v>0</v>
      </c>
      <c r="P96" s="60">
        <f>'Таблица результатов'!P28</f>
        <v>0</v>
      </c>
      <c r="Q96" s="60">
        <f>'Таблица результатов'!Q28</f>
        <v>0</v>
      </c>
      <c r="R96" s="60">
        <f>'Таблица результатов'!R28</f>
        <v>0</v>
      </c>
      <c r="S96" s="60">
        <f>'Таблица результатов'!S28</f>
        <v>0</v>
      </c>
      <c r="T96" s="60">
        <f>'Таблица результатов'!T28</f>
        <v>0</v>
      </c>
      <c r="U96" s="60">
        <f>'Таблица результатов'!U28</f>
        <v>0</v>
      </c>
      <c r="V96" s="60">
        <f>'Таблица результатов'!V28</f>
        <v>0</v>
      </c>
      <c r="W96" s="60">
        <f>'Таблица результатов'!W28</f>
        <v>0</v>
      </c>
      <c r="X96" s="60">
        <f>'Таблица результатов'!X28</f>
        <v>0</v>
      </c>
      <c r="Y96" s="60">
        <f>'Таблица результатов'!Y28</f>
        <v>0</v>
      </c>
      <c r="Z96" s="60">
        <f>'Таблица результатов'!Z28</f>
        <v>0</v>
      </c>
      <c r="AA96" s="60">
        <f>'Таблица результатов'!AA28</f>
        <v>0</v>
      </c>
      <c r="AB96" s="60">
        <f>'Таблица результатов'!AB28</f>
        <v>0</v>
      </c>
      <c r="AC96" s="60">
        <f>'Таблица результатов'!AC28</f>
        <v>0</v>
      </c>
      <c r="AD96" s="60">
        <f>'Таблица результатов'!AD28</f>
        <v>0</v>
      </c>
      <c r="AE96" s="60">
        <f>'Таблица результатов'!AE28</f>
        <v>0</v>
      </c>
      <c r="AF96" s="60">
        <f>'Таблица результатов'!AF28</f>
        <v>0</v>
      </c>
      <c r="AG96" s="60">
        <f>'Таблица результатов'!AG28</f>
        <v>0</v>
      </c>
      <c r="AH96" s="60">
        <f>'Таблица результатов'!AH28</f>
        <v>0</v>
      </c>
      <c r="AI96" s="60">
        <f>'Таблица результатов'!AI28</f>
        <v>2</v>
      </c>
      <c r="AJ96" s="60">
        <f>'Таблица результатов'!AJ28</f>
        <v>2</v>
      </c>
      <c r="AK96" s="60">
        <f>'Таблица результатов'!AK28</f>
        <v>2</v>
      </c>
      <c r="AL96" s="13"/>
    </row>
    <row r="97" spans="1:37" ht="27" customHeight="1">
      <c r="A97" s="68" t="s">
        <v>0</v>
      </c>
      <c r="B97" s="69" t="s">
        <v>1</v>
      </c>
      <c r="C97" s="70" t="s">
        <v>17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2" t="s">
        <v>18</v>
      </c>
      <c r="X97" s="72"/>
      <c r="Y97" s="72"/>
      <c r="Z97" s="72"/>
      <c r="AA97" s="72"/>
      <c r="AB97" s="72"/>
      <c r="AC97" s="73" t="s">
        <v>9</v>
      </c>
      <c r="AD97" s="73" t="s">
        <v>12</v>
      </c>
      <c r="AE97" s="73" t="s">
        <v>10</v>
      </c>
      <c r="AF97" s="73" t="s">
        <v>11</v>
      </c>
      <c r="AG97" s="73" t="s">
        <v>13</v>
      </c>
      <c r="AH97" s="73" t="s">
        <v>5</v>
      </c>
      <c r="AI97" s="73" t="s">
        <v>14</v>
      </c>
      <c r="AJ97" s="73" t="s">
        <v>15</v>
      </c>
      <c r="AK97" s="73" t="s">
        <v>16</v>
      </c>
    </row>
    <row r="98" spans="1:37" ht="27" customHeight="1">
      <c r="A98" s="74"/>
      <c r="B98" s="75"/>
      <c r="C98" s="76" t="s">
        <v>6</v>
      </c>
      <c r="D98" s="77"/>
      <c r="E98" s="77"/>
      <c r="F98" s="77"/>
      <c r="G98" s="77"/>
      <c r="H98" s="77"/>
      <c r="I98" s="77"/>
      <c r="J98" s="77"/>
      <c r="K98" s="77" t="s">
        <v>7</v>
      </c>
      <c r="L98" s="77"/>
      <c r="M98" s="77"/>
      <c r="N98" s="77"/>
      <c r="O98" s="77"/>
      <c r="P98" s="77" t="s">
        <v>8</v>
      </c>
      <c r="Q98" s="77"/>
      <c r="R98" s="77"/>
      <c r="S98" s="77"/>
      <c r="T98" s="77"/>
      <c r="U98" s="77"/>
      <c r="V98" s="77"/>
      <c r="W98" s="77" t="s">
        <v>6</v>
      </c>
      <c r="X98" s="77"/>
      <c r="Y98" s="77"/>
      <c r="Z98" s="77" t="s">
        <v>7</v>
      </c>
      <c r="AA98" s="77"/>
      <c r="AB98" s="77"/>
      <c r="AC98" s="73"/>
      <c r="AD98" s="73"/>
      <c r="AE98" s="73"/>
      <c r="AF98" s="73"/>
      <c r="AG98" s="73"/>
      <c r="AH98" s="73"/>
      <c r="AI98" s="73"/>
      <c r="AJ98" s="73"/>
      <c r="AK98" s="73"/>
    </row>
    <row r="99" spans="1:38" s="1" customFormat="1" ht="27" customHeight="1">
      <c r="A99" s="78"/>
      <c r="B99" s="79"/>
      <c r="C99" s="80">
        <v>1</v>
      </c>
      <c r="D99" s="45">
        <v>2</v>
      </c>
      <c r="E99" s="45">
        <v>3</v>
      </c>
      <c r="F99" s="45">
        <v>4</v>
      </c>
      <c r="G99" s="45">
        <v>5</v>
      </c>
      <c r="H99" s="45">
        <v>6</v>
      </c>
      <c r="I99" s="45">
        <v>7</v>
      </c>
      <c r="J99" s="45">
        <v>8</v>
      </c>
      <c r="K99" s="45">
        <v>9</v>
      </c>
      <c r="L99" s="45">
        <v>10</v>
      </c>
      <c r="M99" s="45">
        <v>11</v>
      </c>
      <c r="N99" s="45">
        <v>12</v>
      </c>
      <c r="O99" s="45">
        <v>13</v>
      </c>
      <c r="P99" s="45">
        <v>14</v>
      </c>
      <c r="Q99" s="45">
        <v>15</v>
      </c>
      <c r="R99" s="45">
        <v>16</v>
      </c>
      <c r="S99" s="45">
        <v>17</v>
      </c>
      <c r="T99" s="45">
        <v>18</v>
      </c>
      <c r="U99" s="45">
        <v>19</v>
      </c>
      <c r="V99" s="45">
        <v>20</v>
      </c>
      <c r="W99" s="45">
        <v>21</v>
      </c>
      <c r="X99" s="45">
        <v>22</v>
      </c>
      <c r="Y99" s="45">
        <v>23</v>
      </c>
      <c r="Z99" s="45">
        <v>24</v>
      </c>
      <c r="AA99" s="45">
        <v>25</v>
      </c>
      <c r="AB99" s="45">
        <v>26</v>
      </c>
      <c r="AC99" s="73"/>
      <c r="AD99" s="73"/>
      <c r="AE99" s="73"/>
      <c r="AF99" s="73"/>
      <c r="AG99" s="73"/>
      <c r="AH99" s="73"/>
      <c r="AI99" s="73"/>
      <c r="AJ99" s="73"/>
      <c r="AK99" s="73"/>
      <c r="AL99" s="12"/>
    </row>
    <row r="100" spans="1:38" s="2" customFormat="1" ht="27" customHeight="1">
      <c r="A100" s="60">
        <f>'Таблица результатов'!A29</f>
        <v>25</v>
      </c>
      <c r="B100" s="83">
        <f>'Таблица результатов'!B29</f>
        <v>0</v>
      </c>
      <c r="C100" s="60">
        <f>'Таблица результатов'!C29</f>
        <v>0</v>
      </c>
      <c r="D100" s="60">
        <f>'Таблица результатов'!D29</f>
        <v>0</v>
      </c>
      <c r="E100" s="60">
        <f>'Таблица результатов'!E29</f>
        <v>0</v>
      </c>
      <c r="F100" s="60">
        <f>'Таблица результатов'!F29</f>
        <v>0</v>
      </c>
      <c r="G100" s="60">
        <f>'Таблица результатов'!G29</f>
        <v>0</v>
      </c>
      <c r="H100" s="60">
        <f>'Таблица результатов'!H29</f>
        <v>0</v>
      </c>
      <c r="I100" s="60">
        <f>'Таблица результатов'!I29</f>
        <v>0</v>
      </c>
      <c r="J100" s="60">
        <f>'Таблица результатов'!J29</f>
        <v>0</v>
      </c>
      <c r="K100" s="60">
        <f>'Таблица результатов'!K29</f>
        <v>0</v>
      </c>
      <c r="L100" s="60">
        <f>'Таблица результатов'!L29</f>
        <v>0</v>
      </c>
      <c r="M100" s="60">
        <f>'Таблица результатов'!M29</f>
        <v>0</v>
      </c>
      <c r="N100" s="60">
        <f>'Таблица результатов'!N29</f>
        <v>0</v>
      </c>
      <c r="O100" s="60">
        <f>'Таблица результатов'!O29</f>
        <v>0</v>
      </c>
      <c r="P100" s="60">
        <f>'Таблица результатов'!P29</f>
        <v>0</v>
      </c>
      <c r="Q100" s="60">
        <f>'Таблица результатов'!Q29</f>
        <v>0</v>
      </c>
      <c r="R100" s="60">
        <f>'Таблица результатов'!R29</f>
        <v>0</v>
      </c>
      <c r="S100" s="60">
        <f>'Таблица результатов'!S29</f>
        <v>0</v>
      </c>
      <c r="T100" s="60">
        <f>'Таблица результатов'!T29</f>
        <v>0</v>
      </c>
      <c r="U100" s="60">
        <f>'Таблица результатов'!U29</f>
        <v>0</v>
      </c>
      <c r="V100" s="60">
        <f>'Таблица результатов'!V29</f>
        <v>0</v>
      </c>
      <c r="W100" s="60">
        <f>'Таблица результатов'!W29</f>
        <v>0</v>
      </c>
      <c r="X100" s="60">
        <f>'Таблица результатов'!X29</f>
        <v>0</v>
      </c>
      <c r="Y100" s="60">
        <f>'Таблица результатов'!Y29</f>
        <v>0</v>
      </c>
      <c r="Z100" s="60">
        <f>'Таблица результатов'!Z29</f>
        <v>0</v>
      </c>
      <c r="AA100" s="60">
        <f>'Таблица результатов'!AA29</f>
        <v>0</v>
      </c>
      <c r="AB100" s="60">
        <f>'Таблица результатов'!AB29</f>
        <v>0</v>
      </c>
      <c r="AC100" s="60">
        <f>'Таблица результатов'!AC29</f>
        <v>0</v>
      </c>
      <c r="AD100" s="60">
        <f>'Таблица результатов'!AD29</f>
        <v>0</v>
      </c>
      <c r="AE100" s="60">
        <f>'Таблица результатов'!AE29</f>
        <v>0</v>
      </c>
      <c r="AF100" s="60">
        <f>'Таблица результатов'!AF29</f>
        <v>0</v>
      </c>
      <c r="AG100" s="60">
        <f>'Таблица результатов'!AG29</f>
        <v>0</v>
      </c>
      <c r="AH100" s="60">
        <f>'Таблица результатов'!AH29</f>
        <v>0</v>
      </c>
      <c r="AI100" s="60">
        <f>'Таблица результатов'!AI29</f>
        <v>2</v>
      </c>
      <c r="AJ100" s="60">
        <f>'Таблица результатов'!AJ29</f>
        <v>2</v>
      </c>
      <c r="AK100" s="60">
        <f>'Таблица результатов'!AK29</f>
        <v>2</v>
      </c>
      <c r="AL100" s="13"/>
    </row>
    <row r="101" spans="1:37" ht="27" customHeight="1">
      <c r="A101" s="68" t="s">
        <v>0</v>
      </c>
      <c r="B101" s="69" t="s">
        <v>1</v>
      </c>
      <c r="C101" s="70" t="s">
        <v>17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 t="s">
        <v>18</v>
      </c>
      <c r="X101" s="72"/>
      <c r="Y101" s="72"/>
      <c r="Z101" s="72"/>
      <c r="AA101" s="72"/>
      <c r="AB101" s="72"/>
      <c r="AC101" s="73" t="s">
        <v>9</v>
      </c>
      <c r="AD101" s="73" t="s">
        <v>12</v>
      </c>
      <c r="AE101" s="73" t="s">
        <v>10</v>
      </c>
      <c r="AF101" s="73" t="s">
        <v>11</v>
      </c>
      <c r="AG101" s="73" t="s">
        <v>13</v>
      </c>
      <c r="AH101" s="73" t="s">
        <v>5</v>
      </c>
      <c r="AI101" s="73" t="s">
        <v>14</v>
      </c>
      <c r="AJ101" s="73" t="s">
        <v>15</v>
      </c>
      <c r="AK101" s="73" t="s">
        <v>16</v>
      </c>
    </row>
    <row r="102" spans="1:37" ht="27" customHeight="1">
      <c r="A102" s="74"/>
      <c r="B102" s="75"/>
      <c r="C102" s="76" t="s">
        <v>6</v>
      </c>
      <c r="D102" s="77"/>
      <c r="E102" s="77"/>
      <c r="F102" s="77"/>
      <c r="G102" s="77"/>
      <c r="H102" s="77"/>
      <c r="I102" s="77"/>
      <c r="J102" s="77"/>
      <c r="K102" s="77" t="s">
        <v>7</v>
      </c>
      <c r="L102" s="77"/>
      <c r="M102" s="77"/>
      <c r="N102" s="77"/>
      <c r="O102" s="77"/>
      <c r="P102" s="77" t="s">
        <v>8</v>
      </c>
      <c r="Q102" s="77"/>
      <c r="R102" s="77"/>
      <c r="S102" s="77"/>
      <c r="T102" s="77"/>
      <c r="U102" s="77"/>
      <c r="V102" s="77"/>
      <c r="W102" s="77" t="s">
        <v>6</v>
      </c>
      <c r="X102" s="77"/>
      <c r="Y102" s="77"/>
      <c r="Z102" s="77" t="s">
        <v>7</v>
      </c>
      <c r="AA102" s="77"/>
      <c r="AB102" s="77"/>
      <c r="AC102" s="73"/>
      <c r="AD102" s="73"/>
      <c r="AE102" s="73"/>
      <c r="AF102" s="73"/>
      <c r="AG102" s="73"/>
      <c r="AH102" s="73"/>
      <c r="AI102" s="73"/>
      <c r="AJ102" s="73"/>
      <c r="AK102" s="73"/>
    </row>
    <row r="103" spans="1:38" s="1" customFormat="1" ht="27" customHeight="1">
      <c r="A103" s="78"/>
      <c r="B103" s="79"/>
      <c r="C103" s="80">
        <v>1</v>
      </c>
      <c r="D103" s="45">
        <v>2</v>
      </c>
      <c r="E103" s="45">
        <v>3</v>
      </c>
      <c r="F103" s="45">
        <v>4</v>
      </c>
      <c r="G103" s="45">
        <v>5</v>
      </c>
      <c r="H103" s="45">
        <v>6</v>
      </c>
      <c r="I103" s="45">
        <v>7</v>
      </c>
      <c r="J103" s="45">
        <v>8</v>
      </c>
      <c r="K103" s="45">
        <v>9</v>
      </c>
      <c r="L103" s="45">
        <v>10</v>
      </c>
      <c r="M103" s="45">
        <v>11</v>
      </c>
      <c r="N103" s="45">
        <v>12</v>
      </c>
      <c r="O103" s="45">
        <v>13</v>
      </c>
      <c r="P103" s="45">
        <v>14</v>
      </c>
      <c r="Q103" s="45">
        <v>15</v>
      </c>
      <c r="R103" s="45">
        <v>16</v>
      </c>
      <c r="S103" s="45">
        <v>17</v>
      </c>
      <c r="T103" s="45">
        <v>18</v>
      </c>
      <c r="U103" s="45">
        <v>19</v>
      </c>
      <c r="V103" s="45">
        <v>20</v>
      </c>
      <c r="W103" s="45">
        <v>21</v>
      </c>
      <c r="X103" s="45">
        <v>22</v>
      </c>
      <c r="Y103" s="45">
        <v>23</v>
      </c>
      <c r="Z103" s="45">
        <v>24</v>
      </c>
      <c r="AA103" s="45">
        <v>25</v>
      </c>
      <c r="AB103" s="45">
        <v>26</v>
      </c>
      <c r="AC103" s="73"/>
      <c r="AD103" s="73"/>
      <c r="AE103" s="73"/>
      <c r="AF103" s="73"/>
      <c r="AG103" s="73"/>
      <c r="AH103" s="73"/>
      <c r="AI103" s="73"/>
      <c r="AJ103" s="73"/>
      <c r="AK103" s="73"/>
      <c r="AL103" s="12"/>
    </row>
    <row r="104" spans="1:38" s="2" customFormat="1" ht="27" customHeight="1">
      <c r="A104" s="60">
        <f>'Таблица результатов'!A30</f>
        <v>26</v>
      </c>
      <c r="B104" s="83">
        <f>'Таблица результатов'!B30</f>
        <v>0</v>
      </c>
      <c r="C104" s="60">
        <f>'Таблица результатов'!C30</f>
        <v>0</v>
      </c>
      <c r="D104" s="60">
        <f>'Таблица результатов'!D30</f>
        <v>0</v>
      </c>
      <c r="E104" s="60">
        <f>'Таблица результатов'!E30</f>
        <v>0</v>
      </c>
      <c r="F104" s="60">
        <f>'Таблица результатов'!F30</f>
        <v>0</v>
      </c>
      <c r="G104" s="60">
        <f>'Таблица результатов'!G30</f>
        <v>0</v>
      </c>
      <c r="H104" s="60">
        <f>'Таблица результатов'!H30</f>
        <v>0</v>
      </c>
      <c r="I104" s="60">
        <f>'Таблица результатов'!I30</f>
        <v>0</v>
      </c>
      <c r="J104" s="60">
        <f>'Таблица результатов'!J30</f>
        <v>0</v>
      </c>
      <c r="K104" s="60">
        <f>'Таблица результатов'!K30</f>
        <v>0</v>
      </c>
      <c r="L104" s="60">
        <f>'Таблица результатов'!L30</f>
        <v>0</v>
      </c>
      <c r="M104" s="60">
        <f>'Таблица результатов'!M30</f>
        <v>0</v>
      </c>
      <c r="N104" s="60">
        <f>'Таблица результатов'!N30</f>
        <v>0</v>
      </c>
      <c r="O104" s="60">
        <f>'Таблица результатов'!O30</f>
        <v>0</v>
      </c>
      <c r="P104" s="60">
        <f>'Таблица результатов'!P30</f>
        <v>0</v>
      </c>
      <c r="Q104" s="60">
        <f>'Таблица результатов'!Q30</f>
        <v>0</v>
      </c>
      <c r="R104" s="60">
        <f>'Таблица результатов'!R30</f>
        <v>0</v>
      </c>
      <c r="S104" s="60">
        <f>'Таблица результатов'!S30</f>
        <v>0</v>
      </c>
      <c r="T104" s="60">
        <f>'Таблица результатов'!T30</f>
        <v>0</v>
      </c>
      <c r="U104" s="60">
        <f>'Таблица результатов'!U30</f>
        <v>0</v>
      </c>
      <c r="V104" s="60">
        <f>'Таблица результатов'!V30</f>
        <v>0</v>
      </c>
      <c r="W104" s="60">
        <f>'Таблица результатов'!W30</f>
        <v>0</v>
      </c>
      <c r="X104" s="60">
        <f>'Таблица результатов'!X30</f>
        <v>0</v>
      </c>
      <c r="Y104" s="60">
        <f>'Таблица результатов'!Y30</f>
        <v>0</v>
      </c>
      <c r="Z104" s="60">
        <f>'Таблица результатов'!Z30</f>
        <v>0</v>
      </c>
      <c r="AA104" s="60">
        <f>'Таблица результатов'!AA30</f>
        <v>0</v>
      </c>
      <c r="AB104" s="60">
        <f>'Таблица результатов'!AB30</f>
        <v>0</v>
      </c>
      <c r="AC104" s="60">
        <f>'Таблица результатов'!AC30</f>
        <v>0</v>
      </c>
      <c r="AD104" s="60">
        <f>'Таблица результатов'!AD30</f>
        <v>0</v>
      </c>
      <c r="AE104" s="60">
        <f>'Таблица результатов'!AE30</f>
        <v>0</v>
      </c>
      <c r="AF104" s="60">
        <f>'Таблица результатов'!AF30</f>
        <v>0</v>
      </c>
      <c r="AG104" s="60">
        <f>'Таблица результатов'!AG30</f>
        <v>0</v>
      </c>
      <c r="AH104" s="60">
        <f>'Таблица результатов'!AH30</f>
        <v>0</v>
      </c>
      <c r="AI104" s="60">
        <f>'Таблица результатов'!AI30</f>
        <v>2</v>
      </c>
      <c r="AJ104" s="60">
        <f>'Таблица результатов'!AJ30</f>
        <v>2</v>
      </c>
      <c r="AK104" s="60">
        <f>'Таблица результатов'!AK30</f>
        <v>2</v>
      </c>
      <c r="AL104" s="13"/>
    </row>
    <row r="105" spans="1:37" ht="27" customHeight="1">
      <c r="A105" s="68" t="s">
        <v>0</v>
      </c>
      <c r="B105" s="69" t="s">
        <v>1</v>
      </c>
      <c r="C105" s="70" t="s">
        <v>17</v>
      </c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 t="s">
        <v>18</v>
      </c>
      <c r="X105" s="72"/>
      <c r="Y105" s="72"/>
      <c r="Z105" s="72"/>
      <c r="AA105" s="72"/>
      <c r="AB105" s="72"/>
      <c r="AC105" s="73" t="s">
        <v>9</v>
      </c>
      <c r="AD105" s="73" t="s">
        <v>12</v>
      </c>
      <c r="AE105" s="73" t="s">
        <v>10</v>
      </c>
      <c r="AF105" s="73" t="s">
        <v>11</v>
      </c>
      <c r="AG105" s="73" t="s">
        <v>13</v>
      </c>
      <c r="AH105" s="73" t="s">
        <v>5</v>
      </c>
      <c r="AI105" s="73" t="s">
        <v>14</v>
      </c>
      <c r="AJ105" s="73" t="s">
        <v>15</v>
      </c>
      <c r="AK105" s="73" t="s">
        <v>16</v>
      </c>
    </row>
    <row r="106" spans="1:37" ht="27" customHeight="1">
      <c r="A106" s="74"/>
      <c r="B106" s="75"/>
      <c r="C106" s="76" t="s">
        <v>6</v>
      </c>
      <c r="D106" s="77"/>
      <c r="E106" s="77"/>
      <c r="F106" s="77"/>
      <c r="G106" s="77"/>
      <c r="H106" s="77"/>
      <c r="I106" s="77"/>
      <c r="J106" s="77"/>
      <c r="K106" s="77" t="s">
        <v>7</v>
      </c>
      <c r="L106" s="77"/>
      <c r="M106" s="77"/>
      <c r="N106" s="77"/>
      <c r="O106" s="77"/>
      <c r="P106" s="77" t="s">
        <v>8</v>
      </c>
      <c r="Q106" s="77"/>
      <c r="R106" s="77"/>
      <c r="S106" s="77"/>
      <c r="T106" s="77"/>
      <c r="U106" s="77"/>
      <c r="V106" s="77"/>
      <c r="W106" s="77" t="s">
        <v>6</v>
      </c>
      <c r="X106" s="77"/>
      <c r="Y106" s="77"/>
      <c r="Z106" s="77" t="s">
        <v>7</v>
      </c>
      <c r="AA106" s="77"/>
      <c r="AB106" s="77"/>
      <c r="AC106" s="73"/>
      <c r="AD106" s="73"/>
      <c r="AE106" s="73"/>
      <c r="AF106" s="73"/>
      <c r="AG106" s="73"/>
      <c r="AH106" s="73"/>
      <c r="AI106" s="73"/>
      <c r="AJ106" s="73"/>
      <c r="AK106" s="73"/>
    </row>
    <row r="107" spans="1:38" s="1" customFormat="1" ht="27" customHeight="1">
      <c r="A107" s="78"/>
      <c r="B107" s="79"/>
      <c r="C107" s="80">
        <v>1</v>
      </c>
      <c r="D107" s="45">
        <v>2</v>
      </c>
      <c r="E107" s="45">
        <v>3</v>
      </c>
      <c r="F107" s="45">
        <v>4</v>
      </c>
      <c r="G107" s="45">
        <v>5</v>
      </c>
      <c r="H107" s="45">
        <v>6</v>
      </c>
      <c r="I107" s="45">
        <v>7</v>
      </c>
      <c r="J107" s="45">
        <v>8</v>
      </c>
      <c r="K107" s="45">
        <v>9</v>
      </c>
      <c r="L107" s="45">
        <v>10</v>
      </c>
      <c r="M107" s="45">
        <v>11</v>
      </c>
      <c r="N107" s="45">
        <v>12</v>
      </c>
      <c r="O107" s="45">
        <v>13</v>
      </c>
      <c r="P107" s="45">
        <v>14</v>
      </c>
      <c r="Q107" s="45">
        <v>15</v>
      </c>
      <c r="R107" s="45">
        <v>16</v>
      </c>
      <c r="S107" s="45">
        <v>17</v>
      </c>
      <c r="T107" s="45">
        <v>18</v>
      </c>
      <c r="U107" s="45">
        <v>19</v>
      </c>
      <c r="V107" s="45">
        <v>20</v>
      </c>
      <c r="W107" s="45">
        <v>21</v>
      </c>
      <c r="X107" s="45">
        <v>22</v>
      </c>
      <c r="Y107" s="45">
        <v>23</v>
      </c>
      <c r="Z107" s="45">
        <v>24</v>
      </c>
      <c r="AA107" s="45">
        <v>25</v>
      </c>
      <c r="AB107" s="45">
        <v>26</v>
      </c>
      <c r="AC107" s="73"/>
      <c r="AD107" s="73"/>
      <c r="AE107" s="73"/>
      <c r="AF107" s="73"/>
      <c r="AG107" s="73"/>
      <c r="AH107" s="73"/>
      <c r="AI107" s="73"/>
      <c r="AJ107" s="73"/>
      <c r="AK107" s="73"/>
      <c r="AL107" s="12"/>
    </row>
    <row r="108" spans="1:38" s="2" customFormat="1" ht="27" customHeight="1">
      <c r="A108" s="60">
        <f>'Таблица результатов'!A31</f>
        <v>27</v>
      </c>
      <c r="B108" s="83">
        <f>'Таблица результатов'!B31</f>
        <v>0</v>
      </c>
      <c r="C108" s="60">
        <f>'Таблица результатов'!C31</f>
        <v>0</v>
      </c>
      <c r="D108" s="60">
        <f>'Таблица результатов'!D31</f>
        <v>0</v>
      </c>
      <c r="E108" s="60">
        <f>'Таблица результатов'!E31</f>
        <v>0</v>
      </c>
      <c r="F108" s="60">
        <f>'Таблица результатов'!F31</f>
        <v>0</v>
      </c>
      <c r="G108" s="60">
        <f>'Таблица результатов'!G31</f>
        <v>0</v>
      </c>
      <c r="H108" s="60">
        <f>'Таблица результатов'!H31</f>
        <v>0</v>
      </c>
      <c r="I108" s="60">
        <f>'Таблица результатов'!I31</f>
        <v>0</v>
      </c>
      <c r="J108" s="60">
        <f>'Таблица результатов'!J31</f>
        <v>0</v>
      </c>
      <c r="K108" s="60">
        <f>'Таблица результатов'!K31</f>
        <v>0</v>
      </c>
      <c r="L108" s="60">
        <f>'Таблица результатов'!L31</f>
        <v>0</v>
      </c>
      <c r="M108" s="60">
        <f>'Таблица результатов'!M31</f>
        <v>0</v>
      </c>
      <c r="N108" s="60">
        <f>'Таблица результатов'!N31</f>
        <v>0</v>
      </c>
      <c r="O108" s="60">
        <f>'Таблица результатов'!O31</f>
        <v>0</v>
      </c>
      <c r="P108" s="60">
        <f>'Таблица результатов'!P31</f>
        <v>0</v>
      </c>
      <c r="Q108" s="60">
        <f>'Таблица результатов'!Q31</f>
        <v>0</v>
      </c>
      <c r="R108" s="60">
        <f>'Таблица результатов'!R31</f>
        <v>0</v>
      </c>
      <c r="S108" s="60">
        <f>'Таблица результатов'!S31</f>
        <v>0</v>
      </c>
      <c r="T108" s="60">
        <f>'Таблица результатов'!T31</f>
        <v>0</v>
      </c>
      <c r="U108" s="60">
        <f>'Таблица результатов'!U31</f>
        <v>0</v>
      </c>
      <c r="V108" s="60">
        <f>'Таблица результатов'!V31</f>
        <v>0</v>
      </c>
      <c r="W108" s="60">
        <f>'Таблица результатов'!W31</f>
        <v>0</v>
      </c>
      <c r="X108" s="60">
        <f>'Таблица результатов'!X31</f>
        <v>0</v>
      </c>
      <c r="Y108" s="60">
        <f>'Таблица результатов'!Y31</f>
        <v>0</v>
      </c>
      <c r="Z108" s="60">
        <f>'Таблица результатов'!Z31</f>
        <v>0</v>
      </c>
      <c r="AA108" s="60">
        <f>'Таблица результатов'!AA31</f>
        <v>0</v>
      </c>
      <c r="AB108" s="60">
        <f>'Таблица результатов'!AB31</f>
        <v>0</v>
      </c>
      <c r="AC108" s="60">
        <f>'Таблица результатов'!AC31</f>
        <v>0</v>
      </c>
      <c r="AD108" s="60">
        <f>'Таблица результатов'!AD31</f>
        <v>0</v>
      </c>
      <c r="AE108" s="60">
        <f>'Таблица результатов'!AE31</f>
        <v>0</v>
      </c>
      <c r="AF108" s="60">
        <f>'Таблица результатов'!AF31</f>
        <v>0</v>
      </c>
      <c r="AG108" s="60">
        <f>'Таблица результатов'!AG31</f>
        <v>0</v>
      </c>
      <c r="AH108" s="60">
        <f>'Таблица результатов'!AH31</f>
        <v>0</v>
      </c>
      <c r="AI108" s="60">
        <f>'Таблица результатов'!AI31</f>
        <v>2</v>
      </c>
      <c r="AJ108" s="60">
        <f>'Таблица результатов'!AJ31</f>
        <v>2</v>
      </c>
      <c r="AK108" s="60">
        <f>'Таблица результатов'!AK31</f>
        <v>2</v>
      </c>
      <c r="AL108" s="13"/>
    </row>
    <row r="109" spans="1:37" ht="27" customHeight="1">
      <c r="A109" s="68" t="s">
        <v>0</v>
      </c>
      <c r="B109" s="69" t="s">
        <v>1</v>
      </c>
      <c r="C109" s="70" t="s">
        <v>17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2" t="s">
        <v>18</v>
      </c>
      <c r="X109" s="72"/>
      <c r="Y109" s="72"/>
      <c r="Z109" s="72"/>
      <c r="AA109" s="72"/>
      <c r="AB109" s="72"/>
      <c r="AC109" s="73" t="s">
        <v>9</v>
      </c>
      <c r="AD109" s="73" t="s">
        <v>12</v>
      </c>
      <c r="AE109" s="73" t="s">
        <v>10</v>
      </c>
      <c r="AF109" s="73" t="s">
        <v>11</v>
      </c>
      <c r="AG109" s="73" t="s">
        <v>13</v>
      </c>
      <c r="AH109" s="73" t="s">
        <v>5</v>
      </c>
      <c r="AI109" s="73" t="s">
        <v>14</v>
      </c>
      <c r="AJ109" s="73" t="s">
        <v>15</v>
      </c>
      <c r="AK109" s="73" t="s">
        <v>16</v>
      </c>
    </row>
    <row r="110" spans="1:37" ht="27" customHeight="1">
      <c r="A110" s="74"/>
      <c r="B110" s="75"/>
      <c r="C110" s="76" t="s">
        <v>6</v>
      </c>
      <c r="D110" s="77"/>
      <c r="E110" s="77"/>
      <c r="F110" s="77"/>
      <c r="G110" s="77"/>
      <c r="H110" s="77"/>
      <c r="I110" s="77"/>
      <c r="J110" s="77"/>
      <c r="K110" s="77" t="s">
        <v>7</v>
      </c>
      <c r="L110" s="77"/>
      <c r="M110" s="77"/>
      <c r="N110" s="77"/>
      <c r="O110" s="77"/>
      <c r="P110" s="77" t="s">
        <v>8</v>
      </c>
      <c r="Q110" s="77"/>
      <c r="R110" s="77"/>
      <c r="S110" s="77"/>
      <c r="T110" s="77"/>
      <c r="U110" s="77"/>
      <c r="V110" s="77"/>
      <c r="W110" s="77" t="s">
        <v>6</v>
      </c>
      <c r="X110" s="77"/>
      <c r="Y110" s="77"/>
      <c r="Z110" s="77" t="s">
        <v>7</v>
      </c>
      <c r="AA110" s="77"/>
      <c r="AB110" s="77"/>
      <c r="AC110" s="73"/>
      <c r="AD110" s="73"/>
      <c r="AE110" s="73"/>
      <c r="AF110" s="73"/>
      <c r="AG110" s="73"/>
      <c r="AH110" s="73"/>
      <c r="AI110" s="73"/>
      <c r="AJ110" s="73"/>
      <c r="AK110" s="73"/>
    </row>
    <row r="111" spans="1:38" s="1" customFormat="1" ht="27" customHeight="1">
      <c r="A111" s="78"/>
      <c r="B111" s="79"/>
      <c r="C111" s="80">
        <v>1</v>
      </c>
      <c r="D111" s="45">
        <v>2</v>
      </c>
      <c r="E111" s="45">
        <v>3</v>
      </c>
      <c r="F111" s="45">
        <v>4</v>
      </c>
      <c r="G111" s="45">
        <v>5</v>
      </c>
      <c r="H111" s="45">
        <v>6</v>
      </c>
      <c r="I111" s="45">
        <v>7</v>
      </c>
      <c r="J111" s="45">
        <v>8</v>
      </c>
      <c r="K111" s="45">
        <v>9</v>
      </c>
      <c r="L111" s="45">
        <v>10</v>
      </c>
      <c r="M111" s="45">
        <v>11</v>
      </c>
      <c r="N111" s="45">
        <v>12</v>
      </c>
      <c r="O111" s="45">
        <v>13</v>
      </c>
      <c r="P111" s="45">
        <v>14</v>
      </c>
      <c r="Q111" s="45">
        <v>15</v>
      </c>
      <c r="R111" s="45">
        <v>16</v>
      </c>
      <c r="S111" s="45">
        <v>17</v>
      </c>
      <c r="T111" s="45">
        <v>18</v>
      </c>
      <c r="U111" s="45">
        <v>19</v>
      </c>
      <c r="V111" s="45">
        <v>20</v>
      </c>
      <c r="W111" s="45">
        <v>21</v>
      </c>
      <c r="X111" s="45">
        <v>22</v>
      </c>
      <c r="Y111" s="45">
        <v>23</v>
      </c>
      <c r="Z111" s="45">
        <v>24</v>
      </c>
      <c r="AA111" s="45">
        <v>25</v>
      </c>
      <c r="AB111" s="45">
        <v>26</v>
      </c>
      <c r="AC111" s="73"/>
      <c r="AD111" s="73"/>
      <c r="AE111" s="73"/>
      <c r="AF111" s="73"/>
      <c r="AG111" s="73"/>
      <c r="AH111" s="73"/>
      <c r="AI111" s="73"/>
      <c r="AJ111" s="73"/>
      <c r="AK111" s="73"/>
      <c r="AL111" s="12"/>
    </row>
    <row r="112" spans="1:38" s="2" customFormat="1" ht="27" customHeight="1">
      <c r="A112" s="60">
        <f>'Таблица результатов'!A32</f>
        <v>28</v>
      </c>
      <c r="B112" s="83">
        <f>'Таблица результатов'!B32</f>
        <v>0</v>
      </c>
      <c r="C112" s="60">
        <f>'Таблица результатов'!C32</f>
        <v>0</v>
      </c>
      <c r="D112" s="60">
        <f>'Таблица результатов'!D32</f>
        <v>0</v>
      </c>
      <c r="E112" s="60">
        <f>'Таблица результатов'!E32</f>
        <v>0</v>
      </c>
      <c r="F112" s="60">
        <f>'Таблица результатов'!F32</f>
        <v>0</v>
      </c>
      <c r="G112" s="60">
        <f>'Таблица результатов'!G32</f>
        <v>0</v>
      </c>
      <c r="H112" s="60">
        <f>'Таблица результатов'!H32</f>
        <v>0</v>
      </c>
      <c r="I112" s="60">
        <f>'Таблица результатов'!I32</f>
        <v>0</v>
      </c>
      <c r="J112" s="60">
        <f>'Таблица результатов'!J32</f>
        <v>0</v>
      </c>
      <c r="K112" s="60">
        <f>'Таблица результатов'!K32</f>
        <v>0</v>
      </c>
      <c r="L112" s="60">
        <f>'Таблица результатов'!L32</f>
        <v>0</v>
      </c>
      <c r="M112" s="60">
        <f>'Таблица результатов'!M32</f>
        <v>0</v>
      </c>
      <c r="N112" s="60">
        <f>'Таблица результатов'!N32</f>
        <v>0</v>
      </c>
      <c r="O112" s="60">
        <f>'Таблица результатов'!O32</f>
        <v>0</v>
      </c>
      <c r="P112" s="60">
        <f>'Таблица результатов'!P32</f>
        <v>0</v>
      </c>
      <c r="Q112" s="60">
        <f>'Таблица результатов'!Q32</f>
        <v>0</v>
      </c>
      <c r="R112" s="60">
        <f>'Таблица результатов'!R32</f>
        <v>0</v>
      </c>
      <c r="S112" s="60">
        <f>'Таблица результатов'!S32</f>
        <v>0</v>
      </c>
      <c r="T112" s="60">
        <f>'Таблица результатов'!T32</f>
        <v>0</v>
      </c>
      <c r="U112" s="60">
        <f>'Таблица результатов'!U32</f>
        <v>0</v>
      </c>
      <c r="V112" s="60">
        <f>'Таблица результатов'!V32</f>
        <v>0</v>
      </c>
      <c r="W112" s="60">
        <f>'Таблица результатов'!W32</f>
        <v>0</v>
      </c>
      <c r="X112" s="60">
        <f>'Таблица результатов'!X32</f>
        <v>0</v>
      </c>
      <c r="Y112" s="60">
        <f>'Таблица результатов'!Y32</f>
        <v>0</v>
      </c>
      <c r="Z112" s="60">
        <f>'Таблица результатов'!Z32</f>
        <v>0</v>
      </c>
      <c r="AA112" s="60">
        <f>'Таблица результатов'!AA32</f>
        <v>0</v>
      </c>
      <c r="AB112" s="60">
        <f>'Таблица результатов'!AB32</f>
        <v>0</v>
      </c>
      <c r="AC112" s="60">
        <f>'Таблица результатов'!AC32</f>
        <v>0</v>
      </c>
      <c r="AD112" s="60">
        <f>'Таблица результатов'!AD32</f>
        <v>0</v>
      </c>
      <c r="AE112" s="60">
        <f>'Таблица результатов'!AE32</f>
        <v>0</v>
      </c>
      <c r="AF112" s="60">
        <f>'Таблица результатов'!AF32</f>
        <v>0</v>
      </c>
      <c r="AG112" s="60">
        <f>'Таблица результатов'!AG32</f>
        <v>0</v>
      </c>
      <c r="AH112" s="60">
        <f>'Таблица результатов'!AH32</f>
        <v>0</v>
      </c>
      <c r="AI112" s="60">
        <f>'Таблица результатов'!AI32</f>
        <v>2</v>
      </c>
      <c r="AJ112" s="60">
        <f>'Таблица результатов'!AJ32</f>
        <v>2</v>
      </c>
      <c r="AK112" s="60">
        <f>'Таблица результатов'!AK32</f>
        <v>2</v>
      </c>
      <c r="AL112" s="13"/>
    </row>
    <row r="113" spans="1:37" ht="27" customHeight="1">
      <c r="A113" s="68" t="s">
        <v>0</v>
      </c>
      <c r="B113" s="69" t="s">
        <v>1</v>
      </c>
      <c r="C113" s="70" t="s">
        <v>17</v>
      </c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2" t="s">
        <v>18</v>
      </c>
      <c r="X113" s="72"/>
      <c r="Y113" s="72"/>
      <c r="Z113" s="72"/>
      <c r="AA113" s="72"/>
      <c r="AB113" s="72"/>
      <c r="AC113" s="73" t="s">
        <v>9</v>
      </c>
      <c r="AD113" s="73" t="s">
        <v>12</v>
      </c>
      <c r="AE113" s="73" t="s">
        <v>10</v>
      </c>
      <c r="AF113" s="73" t="s">
        <v>11</v>
      </c>
      <c r="AG113" s="73" t="s">
        <v>13</v>
      </c>
      <c r="AH113" s="73" t="s">
        <v>5</v>
      </c>
      <c r="AI113" s="73" t="s">
        <v>14</v>
      </c>
      <c r="AJ113" s="73" t="s">
        <v>15</v>
      </c>
      <c r="AK113" s="73" t="s">
        <v>16</v>
      </c>
    </row>
    <row r="114" spans="1:37" ht="27" customHeight="1">
      <c r="A114" s="74"/>
      <c r="B114" s="75"/>
      <c r="C114" s="76" t="s">
        <v>6</v>
      </c>
      <c r="D114" s="77"/>
      <c r="E114" s="77"/>
      <c r="F114" s="77"/>
      <c r="G114" s="77"/>
      <c r="H114" s="77"/>
      <c r="I114" s="77"/>
      <c r="J114" s="77"/>
      <c r="K114" s="77" t="s">
        <v>7</v>
      </c>
      <c r="L114" s="77"/>
      <c r="M114" s="77"/>
      <c r="N114" s="77"/>
      <c r="O114" s="77"/>
      <c r="P114" s="77" t="s">
        <v>8</v>
      </c>
      <c r="Q114" s="77"/>
      <c r="R114" s="77"/>
      <c r="S114" s="77"/>
      <c r="T114" s="77"/>
      <c r="U114" s="77"/>
      <c r="V114" s="77"/>
      <c r="W114" s="77" t="s">
        <v>6</v>
      </c>
      <c r="X114" s="77"/>
      <c r="Y114" s="77"/>
      <c r="Z114" s="77" t="s">
        <v>7</v>
      </c>
      <c r="AA114" s="77"/>
      <c r="AB114" s="77"/>
      <c r="AC114" s="73"/>
      <c r="AD114" s="73"/>
      <c r="AE114" s="73"/>
      <c r="AF114" s="73"/>
      <c r="AG114" s="73"/>
      <c r="AH114" s="73"/>
      <c r="AI114" s="73"/>
      <c r="AJ114" s="73"/>
      <c r="AK114" s="73"/>
    </row>
    <row r="115" spans="1:38" s="1" customFormat="1" ht="27" customHeight="1">
      <c r="A115" s="78"/>
      <c r="B115" s="79"/>
      <c r="C115" s="80">
        <v>1</v>
      </c>
      <c r="D115" s="45">
        <v>2</v>
      </c>
      <c r="E115" s="45">
        <v>3</v>
      </c>
      <c r="F115" s="45">
        <v>4</v>
      </c>
      <c r="G115" s="45">
        <v>5</v>
      </c>
      <c r="H115" s="45">
        <v>6</v>
      </c>
      <c r="I115" s="45">
        <v>7</v>
      </c>
      <c r="J115" s="45">
        <v>8</v>
      </c>
      <c r="K115" s="45">
        <v>9</v>
      </c>
      <c r="L115" s="45">
        <v>10</v>
      </c>
      <c r="M115" s="45">
        <v>11</v>
      </c>
      <c r="N115" s="45">
        <v>12</v>
      </c>
      <c r="O115" s="45">
        <v>13</v>
      </c>
      <c r="P115" s="45">
        <v>14</v>
      </c>
      <c r="Q115" s="45">
        <v>15</v>
      </c>
      <c r="R115" s="45">
        <v>16</v>
      </c>
      <c r="S115" s="45">
        <v>17</v>
      </c>
      <c r="T115" s="45">
        <v>18</v>
      </c>
      <c r="U115" s="45">
        <v>19</v>
      </c>
      <c r="V115" s="45">
        <v>20</v>
      </c>
      <c r="W115" s="45">
        <v>21</v>
      </c>
      <c r="X115" s="45">
        <v>22</v>
      </c>
      <c r="Y115" s="45">
        <v>23</v>
      </c>
      <c r="Z115" s="45">
        <v>24</v>
      </c>
      <c r="AA115" s="45">
        <v>25</v>
      </c>
      <c r="AB115" s="45">
        <v>26</v>
      </c>
      <c r="AC115" s="73"/>
      <c r="AD115" s="73"/>
      <c r="AE115" s="73"/>
      <c r="AF115" s="73"/>
      <c r="AG115" s="73"/>
      <c r="AH115" s="73"/>
      <c r="AI115" s="73"/>
      <c r="AJ115" s="73"/>
      <c r="AK115" s="73"/>
      <c r="AL115" s="12"/>
    </row>
    <row r="116" spans="1:38" s="2" customFormat="1" ht="27" customHeight="1">
      <c r="A116" s="60">
        <f>'Таблица результатов'!A33</f>
        <v>29</v>
      </c>
      <c r="B116" s="83">
        <f>'Таблица результатов'!B33</f>
        <v>0</v>
      </c>
      <c r="C116" s="60">
        <f>'Таблица результатов'!C33</f>
        <v>0</v>
      </c>
      <c r="D116" s="60">
        <f>'Таблица результатов'!D33</f>
        <v>0</v>
      </c>
      <c r="E116" s="60">
        <f>'Таблица результатов'!E33</f>
        <v>0</v>
      </c>
      <c r="F116" s="60">
        <f>'Таблица результатов'!F33</f>
        <v>0</v>
      </c>
      <c r="G116" s="60">
        <f>'Таблица результатов'!G33</f>
        <v>0</v>
      </c>
      <c r="H116" s="60">
        <f>'Таблица результатов'!H33</f>
        <v>0</v>
      </c>
      <c r="I116" s="60">
        <f>'Таблица результатов'!I33</f>
        <v>0</v>
      </c>
      <c r="J116" s="60">
        <f>'Таблица результатов'!J33</f>
        <v>0</v>
      </c>
      <c r="K116" s="60">
        <f>'Таблица результатов'!K33</f>
        <v>0</v>
      </c>
      <c r="L116" s="60">
        <f>'Таблица результатов'!L33</f>
        <v>0</v>
      </c>
      <c r="M116" s="60">
        <f>'Таблица результатов'!M33</f>
        <v>0</v>
      </c>
      <c r="N116" s="60">
        <f>'Таблица результатов'!N33</f>
        <v>0</v>
      </c>
      <c r="O116" s="60">
        <f>'Таблица результатов'!O33</f>
        <v>0</v>
      </c>
      <c r="P116" s="60">
        <f>'Таблица результатов'!P33</f>
        <v>0</v>
      </c>
      <c r="Q116" s="60">
        <f>'Таблица результатов'!Q33</f>
        <v>0</v>
      </c>
      <c r="R116" s="60">
        <f>'Таблица результатов'!R33</f>
        <v>0</v>
      </c>
      <c r="S116" s="60">
        <f>'Таблица результатов'!S33</f>
        <v>0</v>
      </c>
      <c r="T116" s="60">
        <f>'Таблица результатов'!T33</f>
        <v>0</v>
      </c>
      <c r="U116" s="60">
        <f>'Таблица результатов'!U33</f>
        <v>0</v>
      </c>
      <c r="V116" s="60">
        <f>'Таблица результатов'!V33</f>
        <v>0</v>
      </c>
      <c r="W116" s="60">
        <f>'Таблица результатов'!W33</f>
        <v>0</v>
      </c>
      <c r="X116" s="60">
        <f>'Таблица результатов'!X33</f>
        <v>0</v>
      </c>
      <c r="Y116" s="60">
        <f>'Таблица результатов'!Y33</f>
        <v>0</v>
      </c>
      <c r="Z116" s="60">
        <f>'Таблица результатов'!Z33</f>
        <v>0</v>
      </c>
      <c r="AA116" s="60">
        <f>'Таблица результатов'!AA33</f>
        <v>0</v>
      </c>
      <c r="AB116" s="60">
        <f>'Таблица результатов'!AB33</f>
        <v>0</v>
      </c>
      <c r="AC116" s="60">
        <f>'Таблица результатов'!AC33</f>
        <v>0</v>
      </c>
      <c r="AD116" s="60">
        <f>'Таблица результатов'!AD33</f>
        <v>0</v>
      </c>
      <c r="AE116" s="60">
        <f>'Таблица результатов'!AE33</f>
        <v>0</v>
      </c>
      <c r="AF116" s="60">
        <f>'Таблица результатов'!AF33</f>
        <v>0</v>
      </c>
      <c r="AG116" s="60">
        <f>'Таблица результатов'!AG33</f>
        <v>0</v>
      </c>
      <c r="AH116" s="60">
        <f>'Таблица результатов'!AH33</f>
        <v>0</v>
      </c>
      <c r="AI116" s="60">
        <f>'Таблица результатов'!AI33</f>
        <v>2</v>
      </c>
      <c r="AJ116" s="60">
        <f>'Таблица результатов'!AJ33</f>
        <v>2</v>
      </c>
      <c r="AK116" s="60">
        <f>'Таблица результатов'!AK33</f>
        <v>2</v>
      </c>
      <c r="AL116" s="13"/>
    </row>
    <row r="117" spans="1:37" ht="27" customHeight="1">
      <c r="A117" s="68" t="s">
        <v>0</v>
      </c>
      <c r="B117" s="69" t="s">
        <v>1</v>
      </c>
      <c r="C117" s="70" t="s">
        <v>17</v>
      </c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2" t="s">
        <v>18</v>
      </c>
      <c r="X117" s="72"/>
      <c r="Y117" s="72"/>
      <c r="Z117" s="72"/>
      <c r="AA117" s="72"/>
      <c r="AB117" s="72"/>
      <c r="AC117" s="73" t="s">
        <v>9</v>
      </c>
      <c r="AD117" s="73" t="s">
        <v>12</v>
      </c>
      <c r="AE117" s="73" t="s">
        <v>10</v>
      </c>
      <c r="AF117" s="73" t="s">
        <v>11</v>
      </c>
      <c r="AG117" s="73" t="s">
        <v>13</v>
      </c>
      <c r="AH117" s="73" t="s">
        <v>5</v>
      </c>
      <c r="AI117" s="73" t="s">
        <v>14</v>
      </c>
      <c r="AJ117" s="73" t="s">
        <v>15</v>
      </c>
      <c r="AK117" s="73" t="s">
        <v>16</v>
      </c>
    </row>
    <row r="118" spans="1:37" ht="27" customHeight="1">
      <c r="A118" s="74"/>
      <c r="B118" s="75"/>
      <c r="C118" s="76" t="s">
        <v>6</v>
      </c>
      <c r="D118" s="77"/>
      <c r="E118" s="77"/>
      <c r="F118" s="77"/>
      <c r="G118" s="77"/>
      <c r="H118" s="77"/>
      <c r="I118" s="77"/>
      <c r="J118" s="77"/>
      <c r="K118" s="77" t="s">
        <v>7</v>
      </c>
      <c r="L118" s="77"/>
      <c r="M118" s="77"/>
      <c r="N118" s="77"/>
      <c r="O118" s="77"/>
      <c r="P118" s="77" t="s">
        <v>8</v>
      </c>
      <c r="Q118" s="77"/>
      <c r="R118" s="77"/>
      <c r="S118" s="77"/>
      <c r="T118" s="77"/>
      <c r="U118" s="77"/>
      <c r="V118" s="77"/>
      <c r="W118" s="77" t="s">
        <v>6</v>
      </c>
      <c r="X118" s="77"/>
      <c r="Y118" s="77"/>
      <c r="Z118" s="77" t="s">
        <v>7</v>
      </c>
      <c r="AA118" s="77"/>
      <c r="AB118" s="77"/>
      <c r="AC118" s="73"/>
      <c r="AD118" s="73"/>
      <c r="AE118" s="73"/>
      <c r="AF118" s="73"/>
      <c r="AG118" s="73"/>
      <c r="AH118" s="73"/>
      <c r="AI118" s="73"/>
      <c r="AJ118" s="73"/>
      <c r="AK118" s="73"/>
    </row>
    <row r="119" spans="1:38" s="1" customFormat="1" ht="27" customHeight="1">
      <c r="A119" s="78"/>
      <c r="B119" s="79"/>
      <c r="C119" s="80">
        <v>1</v>
      </c>
      <c r="D119" s="45">
        <v>2</v>
      </c>
      <c r="E119" s="45">
        <v>3</v>
      </c>
      <c r="F119" s="45">
        <v>4</v>
      </c>
      <c r="G119" s="45">
        <v>5</v>
      </c>
      <c r="H119" s="45">
        <v>6</v>
      </c>
      <c r="I119" s="45">
        <v>7</v>
      </c>
      <c r="J119" s="45">
        <v>8</v>
      </c>
      <c r="K119" s="45">
        <v>9</v>
      </c>
      <c r="L119" s="45">
        <v>10</v>
      </c>
      <c r="M119" s="45">
        <v>11</v>
      </c>
      <c r="N119" s="45">
        <v>12</v>
      </c>
      <c r="O119" s="45">
        <v>13</v>
      </c>
      <c r="P119" s="45">
        <v>14</v>
      </c>
      <c r="Q119" s="45">
        <v>15</v>
      </c>
      <c r="R119" s="45">
        <v>16</v>
      </c>
      <c r="S119" s="45">
        <v>17</v>
      </c>
      <c r="T119" s="45">
        <v>18</v>
      </c>
      <c r="U119" s="45">
        <v>19</v>
      </c>
      <c r="V119" s="45">
        <v>20</v>
      </c>
      <c r="W119" s="45">
        <v>21</v>
      </c>
      <c r="X119" s="45">
        <v>22</v>
      </c>
      <c r="Y119" s="45">
        <v>23</v>
      </c>
      <c r="Z119" s="45">
        <v>24</v>
      </c>
      <c r="AA119" s="45">
        <v>25</v>
      </c>
      <c r="AB119" s="45">
        <v>26</v>
      </c>
      <c r="AC119" s="73"/>
      <c r="AD119" s="73"/>
      <c r="AE119" s="73"/>
      <c r="AF119" s="73"/>
      <c r="AG119" s="73"/>
      <c r="AH119" s="73"/>
      <c r="AI119" s="73"/>
      <c r="AJ119" s="73"/>
      <c r="AK119" s="73"/>
      <c r="AL119" s="12"/>
    </row>
    <row r="120" spans="1:38" s="2" customFormat="1" ht="27" customHeight="1">
      <c r="A120" s="60">
        <f>'Таблица результатов'!A34</f>
        <v>30</v>
      </c>
      <c r="B120" s="83">
        <f>'Таблица результатов'!B34</f>
        <v>0</v>
      </c>
      <c r="C120" s="60">
        <f>'Таблица результатов'!C34</f>
        <v>0</v>
      </c>
      <c r="D120" s="60">
        <f>'Таблица результатов'!D34</f>
        <v>0</v>
      </c>
      <c r="E120" s="60">
        <f>'Таблица результатов'!E34</f>
        <v>0</v>
      </c>
      <c r="F120" s="60">
        <f>'Таблица результатов'!F34</f>
        <v>0</v>
      </c>
      <c r="G120" s="60">
        <f>'Таблица результатов'!G34</f>
        <v>0</v>
      </c>
      <c r="H120" s="60">
        <f>'Таблица результатов'!H34</f>
        <v>0</v>
      </c>
      <c r="I120" s="60">
        <f>'Таблица результатов'!I34</f>
        <v>0</v>
      </c>
      <c r="J120" s="60">
        <f>'Таблица результатов'!J34</f>
        <v>0</v>
      </c>
      <c r="K120" s="60">
        <f>'Таблица результатов'!K34</f>
        <v>0</v>
      </c>
      <c r="L120" s="60">
        <f>'Таблица результатов'!L34</f>
        <v>0</v>
      </c>
      <c r="M120" s="60">
        <f>'Таблица результатов'!M34</f>
        <v>0</v>
      </c>
      <c r="N120" s="60">
        <f>'Таблица результатов'!N34</f>
        <v>0</v>
      </c>
      <c r="O120" s="60">
        <f>'Таблица результатов'!O34</f>
        <v>0</v>
      </c>
      <c r="P120" s="60">
        <f>'Таблица результатов'!P34</f>
        <v>0</v>
      </c>
      <c r="Q120" s="60">
        <f>'Таблица результатов'!Q34</f>
        <v>0</v>
      </c>
      <c r="R120" s="60">
        <f>'Таблица результатов'!R34</f>
        <v>0</v>
      </c>
      <c r="S120" s="60">
        <f>'Таблица результатов'!S34</f>
        <v>0</v>
      </c>
      <c r="T120" s="60">
        <f>'Таблица результатов'!T34</f>
        <v>0</v>
      </c>
      <c r="U120" s="60">
        <f>'Таблица результатов'!U34</f>
        <v>0</v>
      </c>
      <c r="V120" s="60">
        <f>'Таблица результатов'!V34</f>
        <v>0</v>
      </c>
      <c r="W120" s="60">
        <f>'Таблица результатов'!W34</f>
        <v>0</v>
      </c>
      <c r="X120" s="60">
        <f>'Таблица результатов'!X34</f>
        <v>0</v>
      </c>
      <c r="Y120" s="60">
        <f>'Таблица результатов'!Y34</f>
        <v>0</v>
      </c>
      <c r="Z120" s="60">
        <f>'Таблица результатов'!Z34</f>
        <v>0</v>
      </c>
      <c r="AA120" s="60">
        <f>'Таблица результатов'!AA34</f>
        <v>0</v>
      </c>
      <c r="AB120" s="60">
        <f>'Таблица результатов'!AB34</f>
        <v>0</v>
      </c>
      <c r="AC120" s="60">
        <f>'Таблица результатов'!AC34</f>
        <v>0</v>
      </c>
      <c r="AD120" s="60">
        <f>'Таблица результатов'!AD34</f>
        <v>0</v>
      </c>
      <c r="AE120" s="60">
        <f>'Таблица результатов'!AE34</f>
        <v>0</v>
      </c>
      <c r="AF120" s="60">
        <f>'Таблица результатов'!AF34</f>
        <v>0</v>
      </c>
      <c r="AG120" s="60">
        <f>'Таблица результатов'!AG34</f>
        <v>0</v>
      </c>
      <c r="AH120" s="60">
        <f>'Таблица результатов'!AH34</f>
        <v>0</v>
      </c>
      <c r="AI120" s="60">
        <f>'Таблица результатов'!AI34</f>
        <v>2</v>
      </c>
      <c r="AJ120" s="60">
        <f>'Таблица результатов'!AJ34</f>
        <v>2</v>
      </c>
      <c r="AK120" s="60">
        <f>'Таблица результатов'!AK34</f>
        <v>2</v>
      </c>
      <c r="AL120" s="13"/>
    </row>
  </sheetData>
  <sheetProtection password="B016" sheet="1" objects="1" scenarios="1"/>
  <mergeCells count="540">
    <mergeCell ref="C1:V1"/>
    <mergeCell ref="W1:AB1"/>
    <mergeCell ref="C2:J2"/>
    <mergeCell ref="K2:O2"/>
    <mergeCell ref="P2:V2"/>
    <mergeCell ref="W2:Y2"/>
    <mergeCell ref="Z2:AB2"/>
    <mergeCell ref="C13:V13"/>
    <mergeCell ref="W13:AB13"/>
    <mergeCell ref="AC13:AC15"/>
    <mergeCell ref="AD13:AD15"/>
    <mergeCell ref="AK1:AK3"/>
    <mergeCell ref="AI9:AI11"/>
    <mergeCell ref="AJ9:AJ11"/>
    <mergeCell ref="AK9:AK11"/>
    <mergeCell ref="AG1:AG3"/>
    <mergeCell ref="AH1:AH3"/>
    <mergeCell ref="AI1:AI3"/>
    <mergeCell ref="AJ1:AJ3"/>
    <mergeCell ref="AC1:AC3"/>
    <mergeCell ref="AD1:AD3"/>
    <mergeCell ref="AE1:AE3"/>
    <mergeCell ref="AF1:AF3"/>
    <mergeCell ref="AE9:AE11"/>
    <mergeCell ref="AF9:AF11"/>
    <mergeCell ref="AG9:AG11"/>
    <mergeCell ref="AH9:AH11"/>
    <mergeCell ref="C9:V9"/>
    <mergeCell ref="W9:AB9"/>
    <mergeCell ref="AC9:AC11"/>
    <mergeCell ref="AD9:AD11"/>
    <mergeCell ref="C10:J10"/>
    <mergeCell ref="K10:O10"/>
    <mergeCell ref="P10:V10"/>
    <mergeCell ref="W10:Y10"/>
    <mergeCell ref="Z10:AB10"/>
    <mergeCell ref="AH5:AH7"/>
    <mergeCell ref="AI5:AI7"/>
    <mergeCell ref="AJ5:AJ7"/>
    <mergeCell ref="AK5:AK7"/>
    <mergeCell ref="Z6:AB6"/>
    <mergeCell ref="AE5:AE7"/>
    <mergeCell ref="AF5:AF7"/>
    <mergeCell ref="AG5:AG7"/>
    <mergeCell ref="AG13:AG15"/>
    <mergeCell ref="AH13:AH15"/>
    <mergeCell ref="C5:V5"/>
    <mergeCell ref="W5:AB5"/>
    <mergeCell ref="AC5:AC7"/>
    <mergeCell ref="AD5:AD7"/>
    <mergeCell ref="C6:J6"/>
    <mergeCell ref="K6:O6"/>
    <mergeCell ref="P6:V6"/>
    <mergeCell ref="W6:Y6"/>
    <mergeCell ref="AI13:AI15"/>
    <mergeCell ref="AJ13:AJ15"/>
    <mergeCell ref="AK13:AK15"/>
    <mergeCell ref="C14:J14"/>
    <mergeCell ref="K14:O14"/>
    <mergeCell ref="P14:V14"/>
    <mergeCell ref="W14:Y14"/>
    <mergeCell ref="Z14:AB14"/>
    <mergeCell ref="AE13:AE15"/>
    <mergeCell ref="AF13:AF15"/>
    <mergeCell ref="AG17:AG19"/>
    <mergeCell ref="AH17:AH19"/>
    <mergeCell ref="C17:V17"/>
    <mergeCell ref="W17:AB17"/>
    <mergeCell ref="AC17:AC19"/>
    <mergeCell ref="AD17:AD19"/>
    <mergeCell ref="AI17:AI19"/>
    <mergeCell ref="AJ17:AJ19"/>
    <mergeCell ref="AK17:AK19"/>
    <mergeCell ref="C18:J18"/>
    <mergeCell ref="K18:O18"/>
    <mergeCell ref="P18:V18"/>
    <mergeCell ref="W18:Y18"/>
    <mergeCell ref="Z18:AB18"/>
    <mergeCell ref="AE17:AE19"/>
    <mergeCell ref="AF17:AF19"/>
    <mergeCell ref="AG21:AG23"/>
    <mergeCell ref="AH21:AH23"/>
    <mergeCell ref="C21:V21"/>
    <mergeCell ref="W21:AB21"/>
    <mergeCell ref="AC21:AC23"/>
    <mergeCell ref="AD21:AD23"/>
    <mergeCell ref="AI21:AI23"/>
    <mergeCell ref="AJ21:AJ23"/>
    <mergeCell ref="AK21:AK23"/>
    <mergeCell ref="C22:J22"/>
    <mergeCell ref="K22:O22"/>
    <mergeCell ref="P22:V22"/>
    <mergeCell ref="W22:Y22"/>
    <mergeCell ref="Z22:AB22"/>
    <mergeCell ref="AE21:AE23"/>
    <mergeCell ref="AF21:AF23"/>
    <mergeCell ref="AG25:AG27"/>
    <mergeCell ref="AH25:AH27"/>
    <mergeCell ref="C25:V25"/>
    <mergeCell ref="W25:AB25"/>
    <mergeCell ref="AC25:AC27"/>
    <mergeCell ref="AD25:AD27"/>
    <mergeCell ref="AI25:AI27"/>
    <mergeCell ref="AJ25:AJ27"/>
    <mergeCell ref="AK25:AK27"/>
    <mergeCell ref="C26:J26"/>
    <mergeCell ref="K26:O26"/>
    <mergeCell ref="P26:V26"/>
    <mergeCell ref="W26:Y26"/>
    <mergeCell ref="Z26:AB26"/>
    <mergeCell ref="AE25:AE27"/>
    <mergeCell ref="AF25:AF27"/>
    <mergeCell ref="AG29:AG31"/>
    <mergeCell ref="AH29:AH31"/>
    <mergeCell ref="C29:V29"/>
    <mergeCell ref="W29:AB29"/>
    <mergeCell ref="AC29:AC31"/>
    <mergeCell ref="AD29:AD31"/>
    <mergeCell ref="AI29:AI31"/>
    <mergeCell ref="AJ29:AJ31"/>
    <mergeCell ref="AK29:AK31"/>
    <mergeCell ref="C30:J30"/>
    <mergeCell ref="K30:O30"/>
    <mergeCell ref="P30:V30"/>
    <mergeCell ref="W30:Y30"/>
    <mergeCell ref="Z30:AB30"/>
    <mergeCell ref="AE29:AE31"/>
    <mergeCell ref="AF29:AF31"/>
    <mergeCell ref="AG33:AG35"/>
    <mergeCell ref="AH33:AH35"/>
    <mergeCell ref="C33:V33"/>
    <mergeCell ref="W33:AB33"/>
    <mergeCell ref="AC33:AC35"/>
    <mergeCell ref="AD33:AD35"/>
    <mergeCell ref="AI33:AI35"/>
    <mergeCell ref="AJ33:AJ35"/>
    <mergeCell ref="AK33:AK35"/>
    <mergeCell ref="C34:J34"/>
    <mergeCell ref="K34:O34"/>
    <mergeCell ref="P34:V34"/>
    <mergeCell ref="W34:Y34"/>
    <mergeCell ref="Z34:AB34"/>
    <mergeCell ref="AE33:AE35"/>
    <mergeCell ref="AF33:AF35"/>
    <mergeCell ref="AG37:AG39"/>
    <mergeCell ref="AH37:AH39"/>
    <mergeCell ref="C37:V37"/>
    <mergeCell ref="W37:AB37"/>
    <mergeCell ref="AC37:AC39"/>
    <mergeCell ref="AD37:AD39"/>
    <mergeCell ref="AI37:AI39"/>
    <mergeCell ref="AJ37:AJ39"/>
    <mergeCell ref="AK37:AK39"/>
    <mergeCell ref="C38:J38"/>
    <mergeCell ref="K38:O38"/>
    <mergeCell ref="P38:V38"/>
    <mergeCell ref="W38:Y38"/>
    <mergeCell ref="Z38:AB38"/>
    <mergeCell ref="AE37:AE39"/>
    <mergeCell ref="AF37:AF39"/>
    <mergeCell ref="AG41:AG43"/>
    <mergeCell ref="AH41:AH43"/>
    <mergeCell ref="C41:V41"/>
    <mergeCell ref="W41:AB41"/>
    <mergeCell ref="AC41:AC43"/>
    <mergeCell ref="AD41:AD43"/>
    <mergeCell ref="AI41:AI43"/>
    <mergeCell ref="AJ41:AJ43"/>
    <mergeCell ref="AK41:AK43"/>
    <mergeCell ref="C42:J42"/>
    <mergeCell ref="K42:O42"/>
    <mergeCell ref="P42:V42"/>
    <mergeCell ref="W42:Y42"/>
    <mergeCell ref="Z42:AB42"/>
    <mergeCell ref="AE41:AE43"/>
    <mergeCell ref="AF41:AF43"/>
    <mergeCell ref="AG45:AG47"/>
    <mergeCell ref="AH45:AH47"/>
    <mergeCell ref="C45:V45"/>
    <mergeCell ref="W45:AB45"/>
    <mergeCell ref="AC45:AC47"/>
    <mergeCell ref="AD45:AD47"/>
    <mergeCell ref="AI45:AI47"/>
    <mergeCell ref="AJ45:AJ47"/>
    <mergeCell ref="AK45:AK47"/>
    <mergeCell ref="C46:J46"/>
    <mergeCell ref="K46:O46"/>
    <mergeCell ref="P46:V46"/>
    <mergeCell ref="W46:Y46"/>
    <mergeCell ref="Z46:AB46"/>
    <mergeCell ref="AE45:AE47"/>
    <mergeCell ref="AF45:AF47"/>
    <mergeCell ref="AG49:AG51"/>
    <mergeCell ref="AH49:AH51"/>
    <mergeCell ref="C49:V49"/>
    <mergeCell ref="W49:AB49"/>
    <mergeCell ref="AC49:AC51"/>
    <mergeCell ref="AD49:AD51"/>
    <mergeCell ref="AI49:AI51"/>
    <mergeCell ref="AJ49:AJ51"/>
    <mergeCell ref="AK49:AK51"/>
    <mergeCell ref="C50:J50"/>
    <mergeCell ref="K50:O50"/>
    <mergeCell ref="P50:V50"/>
    <mergeCell ref="W50:Y50"/>
    <mergeCell ref="Z50:AB50"/>
    <mergeCell ref="AE49:AE51"/>
    <mergeCell ref="AF49:AF51"/>
    <mergeCell ref="AG53:AG55"/>
    <mergeCell ref="AH53:AH55"/>
    <mergeCell ref="C53:V53"/>
    <mergeCell ref="W53:AB53"/>
    <mergeCell ref="AC53:AC55"/>
    <mergeCell ref="AD53:AD55"/>
    <mergeCell ref="AI53:AI55"/>
    <mergeCell ref="AJ53:AJ55"/>
    <mergeCell ref="AK53:AK55"/>
    <mergeCell ref="C54:J54"/>
    <mergeCell ref="K54:O54"/>
    <mergeCell ref="P54:V54"/>
    <mergeCell ref="W54:Y54"/>
    <mergeCell ref="Z54:AB54"/>
    <mergeCell ref="AE53:AE55"/>
    <mergeCell ref="AF53:AF55"/>
    <mergeCell ref="AG57:AG59"/>
    <mergeCell ref="AH57:AH59"/>
    <mergeCell ref="C57:V57"/>
    <mergeCell ref="W57:AB57"/>
    <mergeCell ref="AC57:AC59"/>
    <mergeCell ref="AD57:AD59"/>
    <mergeCell ref="AI57:AI59"/>
    <mergeCell ref="AJ57:AJ59"/>
    <mergeCell ref="AK57:AK59"/>
    <mergeCell ref="C58:J58"/>
    <mergeCell ref="K58:O58"/>
    <mergeCell ref="P58:V58"/>
    <mergeCell ref="W58:Y58"/>
    <mergeCell ref="Z58:AB58"/>
    <mergeCell ref="AE57:AE59"/>
    <mergeCell ref="AF57:AF59"/>
    <mergeCell ref="AG61:AG63"/>
    <mergeCell ref="AH61:AH63"/>
    <mergeCell ref="C61:V61"/>
    <mergeCell ref="W61:AB61"/>
    <mergeCell ref="AC61:AC63"/>
    <mergeCell ref="AD61:AD63"/>
    <mergeCell ref="AI61:AI63"/>
    <mergeCell ref="AJ61:AJ63"/>
    <mergeCell ref="AK61:AK63"/>
    <mergeCell ref="C62:J62"/>
    <mergeCell ref="K62:O62"/>
    <mergeCell ref="P62:V62"/>
    <mergeCell ref="W62:Y62"/>
    <mergeCell ref="Z62:AB62"/>
    <mergeCell ref="AE61:AE63"/>
    <mergeCell ref="AF61:AF63"/>
    <mergeCell ref="AG65:AG67"/>
    <mergeCell ref="AH65:AH67"/>
    <mergeCell ref="C65:V65"/>
    <mergeCell ref="W65:AB65"/>
    <mergeCell ref="AC65:AC67"/>
    <mergeCell ref="AD65:AD67"/>
    <mergeCell ref="AI65:AI67"/>
    <mergeCell ref="AJ65:AJ67"/>
    <mergeCell ref="AK65:AK67"/>
    <mergeCell ref="C66:J66"/>
    <mergeCell ref="K66:O66"/>
    <mergeCell ref="P66:V66"/>
    <mergeCell ref="W66:Y66"/>
    <mergeCell ref="Z66:AB66"/>
    <mergeCell ref="AE65:AE67"/>
    <mergeCell ref="AF65:AF67"/>
    <mergeCell ref="AG69:AG71"/>
    <mergeCell ref="AH69:AH71"/>
    <mergeCell ref="C69:V69"/>
    <mergeCell ref="W69:AB69"/>
    <mergeCell ref="AC69:AC71"/>
    <mergeCell ref="AD69:AD71"/>
    <mergeCell ref="AI69:AI71"/>
    <mergeCell ref="AJ69:AJ71"/>
    <mergeCell ref="AK69:AK71"/>
    <mergeCell ref="C70:J70"/>
    <mergeCell ref="K70:O70"/>
    <mergeCell ref="P70:V70"/>
    <mergeCell ref="W70:Y70"/>
    <mergeCell ref="Z70:AB70"/>
    <mergeCell ref="AE69:AE71"/>
    <mergeCell ref="AF69:AF71"/>
    <mergeCell ref="AG73:AG75"/>
    <mergeCell ref="AH73:AH75"/>
    <mergeCell ref="C73:V73"/>
    <mergeCell ref="W73:AB73"/>
    <mergeCell ref="AC73:AC75"/>
    <mergeCell ref="AD73:AD75"/>
    <mergeCell ref="AI73:AI75"/>
    <mergeCell ref="AJ73:AJ75"/>
    <mergeCell ref="AK73:AK75"/>
    <mergeCell ref="C74:J74"/>
    <mergeCell ref="K74:O74"/>
    <mergeCell ref="P74:V74"/>
    <mergeCell ref="W74:Y74"/>
    <mergeCell ref="Z74:AB74"/>
    <mergeCell ref="AE73:AE75"/>
    <mergeCell ref="AF73:AF75"/>
    <mergeCell ref="AG77:AG79"/>
    <mergeCell ref="AH77:AH79"/>
    <mergeCell ref="C77:V77"/>
    <mergeCell ref="W77:AB77"/>
    <mergeCell ref="AC77:AC79"/>
    <mergeCell ref="AD77:AD79"/>
    <mergeCell ref="AI77:AI79"/>
    <mergeCell ref="AJ77:AJ79"/>
    <mergeCell ref="AK77:AK79"/>
    <mergeCell ref="C78:J78"/>
    <mergeCell ref="K78:O78"/>
    <mergeCell ref="P78:V78"/>
    <mergeCell ref="W78:Y78"/>
    <mergeCell ref="Z78:AB78"/>
    <mergeCell ref="AE77:AE79"/>
    <mergeCell ref="AF77:AF79"/>
    <mergeCell ref="AG81:AG83"/>
    <mergeCell ref="AH81:AH83"/>
    <mergeCell ref="C81:V81"/>
    <mergeCell ref="W81:AB81"/>
    <mergeCell ref="AC81:AC83"/>
    <mergeCell ref="AD81:AD83"/>
    <mergeCell ref="AI81:AI83"/>
    <mergeCell ref="AJ81:AJ83"/>
    <mergeCell ref="AK81:AK83"/>
    <mergeCell ref="C82:J82"/>
    <mergeCell ref="K82:O82"/>
    <mergeCell ref="P82:V82"/>
    <mergeCell ref="W82:Y82"/>
    <mergeCell ref="Z82:AB82"/>
    <mergeCell ref="AE81:AE83"/>
    <mergeCell ref="AF81:AF83"/>
    <mergeCell ref="AG85:AG87"/>
    <mergeCell ref="AH85:AH87"/>
    <mergeCell ref="C85:V85"/>
    <mergeCell ref="W85:AB85"/>
    <mergeCell ref="AC85:AC87"/>
    <mergeCell ref="AD85:AD87"/>
    <mergeCell ref="AI85:AI87"/>
    <mergeCell ref="AJ85:AJ87"/>
    <mergeCell ref="AK85:AK87"/>
    <mergeCell ref="C86:J86"/>
    <mergeCell ref="K86:O86"/>
    <mergeCell ref="P86:V86"/>
    <mergeCell ref="W86:Y86"/>
    <mergeCell ref="Z86:AB86"/>
    <mergeCell ref="AE85:AE87"/>
    <mergeCell ref="AF85:AF87"/>
    <mergeCell ref="AG89:AG91"/>
    <mergeCell ref="AH89:AH91"/>
    <mergeCell ref="C89:V89"/>
    <mergeCell ref="W89:AB89"/>
    <mergeCell ref="AC89:AC91"/>
    <mergeCell ref="AD89:AD91"/>
    <mergeCell ref="AI89:AI91"/>
    <mergeCell ref="AJ89:AJ91"/>
    <mergeCell ref="AK89:AK91"/>
    <mergeCell ref="C90:J90"/>
    <mergeCell ref="K90:O90"/>
    <mergeCell ref="P90:V90"/>
    <mergeCell ref="W90:Y90"/>
    <mergeCell ref="Z90:AB90"/>
    <mergeCell ref="AE89:AE91"/>
    <mergeCell ref="AF89:AF91"/>
    <mergeCell ref="AG93:AG95"/>
    <mergeCell ref="AH93:AH95"/>
    <mergeCell ref="C93:V93"/>
    <mergeCell ref="W93:AB93"/>
    <mergeCell ref="AC93:AC95"/>
    <mergeCell ref="AD93:AD95"/>
    <mergeCell ref="AI93:AI95"/>
    <mergeCell ref="AJ93:AJ95"/>
    <mergeCell ref="AK93:AK95"/>
    <mergeCell ref="C94:J94"/>
    <mergeCell ref="K94:O94"/>
    <mergeCell ref="P94:V94"/>
    <mergeCell ref="W94:Y94"/>
    <mergeCell ref="Z94:AB94"/>
    <mergeCell ref="AE93:AE95"/>
    <mergeCell ref="AF93:AF95"/>
    <mergeCell ref="AG97:AG99"/>
    <mergeCell ref="AH97:AH99"/>
    <mergeCell ref="C97:V97"/>
    <mergeCell ref="W97:AB97"/>
    <mergeCell ref="AC97:AC99"/>
    <mergeCell ref="AD97:AD99"/>
    <mergeCell ref="AI97:AI99"/>
    <mergeCell ref="AJ97:AJ99"/>
    <mergeCell ref="AK97:AK99"/>
    <mergeCell ref="C98:J98"/>
    <mergeCell ref="K98:O98"/>
    <mergeCell ref="P98:V98"/>
    <mergeCell ref="W98:Y98"/>
    <mergeCell ref="Z98:AB98"/>
    <mergeCell ref="AE97:AE99"/>
    <mergeCell ref="AF97:AF99"/>
    <mergeCell ref="AG101:AG103"/>
    <mergeCell ref="AH101:AH103"/>
    <mergeCell ref="C101:V101"/>
    <mergeCell ref="W101:AB101"/>
    <mergeCell ref="AC101:AC103"/>
    <mergeCell ref="AD101:AD103"/>
    <mergeCell ref="AI101:AI103"/>
    <mergeCell ref="AJ101:AJ103"/>
    <mergeCell ref="AK101:AK103"/>
    <mergeCell ref="C102:J102"/>
    <mergeCell ref="K102:O102"/>
    <mergeCell ref="P102:V102"/>
    <mergeCell ref="W102:Y102"/>
    <mergeCell ref="Z102:AB102"/>
    <mergeCell ref="AE101:AE103"/>
    <mergeCell ref="AF101:AF103"/>
    <mergeCell ref="AG105:AG107"/>
    <mergeCell ref="AH105:AH107"/>
    <mergeCell ref="C105:V105"/>
    <mergeCell ref="W105:AB105"/>
    <mergeCell ref="AC105:AC107"/>
    <mergeCell ref="AD105:AD107"/>
    <mergeCell ref="AI105:AI107"/>
    <mergeCell ref="AJ105:AJ107"/>
    <mergeCell ref="AK105:AK107"/>
    <mergeCell ref="C106:J106"/>
    <mergeCell ref="K106:O106"/>
    <mergeCell ref="P106:V106"/>
    <mergeCell ref="W106:Y106"/>
    <mergeCell ref="Z106:AB106"/>
    <mergeCell ref="AE105:AE107"/>
    <mergeCell ref="AF105:AF107"/>
    <mergeCell ref="AG109:AG111"/>
    <mergeCell ref="AH109:AH111"/>
    <mergeCell ref="C109:V109"/>
    <mergeCell ref="W109:AB109"/>
    <mergeCell ref="AC109:AC111"/>
    <mergeCell ref="AD109:AD111"/>
    <mergeCell ref="AI109:AI111"/>
    <mergeCell ref="AJ109:AJ111"/>
    <mergeCell ref="AK109:AK111"/>
    <mergeCell ref="C110:J110"/>
    <mergeCell ref="K110:O110"/>
    <mergeCell ref="P110:V110"/>
    <mergeCell ref="W110:Y110"/>
    <mergeCell ref="Z110:AB110"/>
    <mergeCell ref="AE109:AE111"/>
    <mergeCell ref="AF109:AF111"/>
    <mergeCell ref="AG113:AG115"/>
    <mergeCell ref="AH113:AH115"/>
    <mergeCell ref="C113:V113"/>
    <mergeCell ref="W113:AB113"/>
    <mergeCell ref="AC113:AC115"/>
    <mergeCell ref="AD113:AD115"/>
    <mergeCell ref="AI113:AI115"/>
    <mergeCell ref="AJ113:AJ115"/>
    <mergeCell ref="AK113:AK115"/>
    <mergeCell ref="C114:J114"/>
    <mergeCell ref="K114:O114"/>
    <mergeCell ref="P114:V114"/>
    <mergeCell ref="W114:Y114"/>
    <mergeCell ref="Z114:AB114"/>
    <mergeCell ref="AE113:AE115"/>
    <mergeCell ref="AF113:AF115"/>
    <mergeCell ref="AG117:AG119"/>
    <mergeCell ref="AH117:AH119"/>
    <mergeCell ref="C117:V117"/>
    <mergeCell ref="W117:AB117"/>
    <mergeCell ref="AC117:AC119"/>
    <mergeCell ref="AD117:AD119"/>
    <mergeCell ref="AI117:AI119"/>
    <mergeCell ref="AJ117:AJ119"/>
    <mergeCell ref="AK117:AK119"/>
    <mergeCell ref="C118:J118"/>
    <mergeCell ref="K118:O118"/>
    <mergeCell ref="P118:V118"/>
    <mergeCell ref="W118:Y118"/>
    <mergeCell ref="Z118:AB118"/>
    <mergeCell ref="AE117:AE119"/>
    <mergeCell ref="AF117:AF119"/>
    <mergeCell ref="A1:A3"/>
    <mergeCell ref="B5:B7"/>
    <mergeCell ref="A5:A7"/>
    <mergeCell ref="B9:B11"/>
    <mergeCell ref="A9:A11"/>
    <mergeCell ref="B1:B3"/>
    <mergeCell ref="A13:A15"/>
    <mergeCell ref="B13:B15"/>
    <mergeCell ref="A17:A19"/>
    <mergeCell ref="B17:B19"/>
    <mergeCell ref="A21:A23"/>
    <mergeCell ref="B21:B23"/>
    <mergeCell ref="A25:A27"/>
    <mergeCell ref="B25:B27"/>
    <mergeCell ref="A29:A31"/>
    <mergeCell ref="B29:B31"/>
    <mergeCell ref="A33:A35"/>
    <mergeCell ref="B33:B35"/>
    <mergeCell ref="A37:A39"/>
    <mergeCell ref="B37:B39"/>
    <mergeCell ref="A41:A43"/>
    <mergeCell ref="B41:B43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B93:B95"/>
    <mergeCell ref="A97:A99"/>
    <mergeCell ref="B97:B99"/>
    <mergeCell ref="A101:A103"/>
    <mergeCell ref="B101:B103"/>
    <mergeCell ref="A105:A107"/>
    <mergeCell ref="B105:B107"/>
    <mergeCell ref="A117:A119"/>
    <mergeCell ref="B117:B119"/>
    <mergeCell ref="A109:A111"/>
    <mergeCell ref="B109:B111"/>
    <mergeCell ref="A113:A115"/>
    <mergeCell ref="B113:B115"/>
  </mergeCells>
  <printOptions/>
  <pageMargins left="0.24" right="0.16" top="0.34" bottom="0.2" header="0.25" footer="0.19"/>
  <pageSetup fitToHeight="3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2014-03-23T07:11:12Z</cp:lastPrinted>
  <dcterms:created xsi:type="dcterms:W3CDTF">2013-12-01T15:45:53Z</dcterms:created>
  <dcterms:modified xsi:type="dcterms:W3CDTF">2014-03-23T13:03:12Z</dcterms:modified>
  <cp:category/>
  <cp:version/>
  <cp:contentType/>
  <cp:contentStatus/>
</cp:coreProperties>
</file>